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915" yWindow="-120" windowWidth="13290" windowHeight="12585" tabRatio="653" firstSheet="3" activeTab="11"/>
  </bookViews>
  <sheets>
    <sheet name="January" sheetId="21" r:id="rId1"/>
    <sheet name="Fabruary" sheetId="22" r:id="rId2"/>
    <sheet name="March" sheetId="23" r:id="rId3"/>
    <sheet name="April" sheetId="24" r:id="rId4"/>
    <sheet name="May" sheetId="25" r:id="rId5"/>
    <sheet name="June" sheetId="26" r:id="rId6"/>
    <sheet name="July" sheetId="27" r:id="rId7"/>
    <sheet name="August" sheetId="28" r:id="rId8"/>
    <sheet name="September" sheetId="29" r:id="rId9"/>
    <sheet name="October" sheetId="30" r:id="rId10"/>
    <sheet name="November" sheetId="31" r:id="rId11"/>
    <sheet name="December" sheetId="32" r:id="rId12"/>
  </sheets>
  <definedNames>
    <definedName name="_xlnm.Print_Area" localSheetId="3">April!$A$1:$D$41</definedName>
    <definedName name="_xlnm.Print_Area" localSheetId="7">August!$A$1:$D$39</definedName>
    <definedName name="_xlnm.Print_Area" localSheetId="11">December!$A$1:$D$37</definedName>
    <definedName name="_xlnm.Print_Area" localSheetId="1">Fabruary!$A$1:$D$40</definedName>
    <definedName name="_xlnm.Print_Area" localSheetId="0">January!$A$1:$D$40</definedName>
    <definedName name="_xlnm.Print_Area" localSheetId="6">July!$A$1:$D$40</definedName>
    <definedName name="_xlnm.Print_Area" localSheetId="5">June!$A$1:$D$41</definedName>
    <definedName name="_xlnm.Print_Area" localSheetId="2">March!$A$1:$D$40</definedName>
    <definedName name="_xlnm.Print_Area" localSheetId="4">May!$A$1:$D$41</definedName>
    <definedName name="_xlnm.Print_Area" localSheetId="10">November!$A$1:$D$37</definedName>
    <definedName name="_xlnm.Print_Area" localSheetId="9">October!$A$1:$D$37</definedName>
    <definedName name="_xlnm.Print_Area" localSheetId="8">September!$A$1:$D$39</definedName>
  </definedNames>
  <calcPr calcId="145621"/>
</workbook>
</file>

<file path=xl/calcChain.xml><?xml version="1.0" encoding="utf-8"?>
<calcChain xmlns="http://schemas.openxmlformats.org/spreadsheetml/2006/main">
  <c r="C34" i="32" l="1"/>
  <c r="D33" i="32"/>
  <c r="D32" i="32"/>
  <c r="D31" i="32"/>
  <c r="D30" i="32"/>
  <c r="D29" i="32"/>
  <c r="D28" i="32"/>
  <c r="D27" i="32"/>
  <c r="D26" i="32"/>
  <c r="D25" i="32"/>
  <c r="D24" i="32"/>
  <c r="D23" i="32"/>
  <c r="C23" i="32"/>
  <c r="D22" i="32"/>
  <c r="D21" i="32"/>
</calcChain>
</file>

<file path=xl/sharedStrings.xml><?xml version="1.0" encoding="utf-8"?>
<sst xmlns="http://schemas.openxmlformats.org/spreadsheetml/2006/main" count="552" uniqueCount="85">
  <si>
    <t>-</t>
  </si>
  <si>
    <t>Budget lines</t>
  </si>
  <si>
    <t>Increase in % compared to the last year period</t>
  </si>
  <si>
    <t>Revenues</t>
  </si>
  <si>
    <t>Corporate profit tax</t>
  </si>
  <si>
    <t>VAT reimbursement</t>
  </si>
  <si>
    <t>Import duty</t>
  </si>
  <si>
    <t>Own revenues of entities financed from the state budget</t>
  </si>
  <si>
    <t>Expenses</t>
  </si>
  <si>
    <t>General public functions (not including re-payment of debts)</t>
  </si>
  <si>
    <t>Re-payment of debts</t>
  </si>
  <si>
    <t>Defense</t>
  </si>
  <si>
    <t>Public order, security and judicial power</t>
  </si>
  <si>
    <t>Economic activity</t>
  </si>
  <si>
    <t>Protection of environment</t>
  </si>
  <si>
    <t>Healthcare</t>
  </si>
  <si>
    <t>Intellectual and physical development</t>
  </si>
  <si>
    <t>Education</t>
  </si>
  <si>
    <t>Loans</t>
  </si>
  <si>
    <t>Granting loans</t>
  </si>
  <si>
    <t>Re-payment of loans</t>
  </si>
  <si>
    <t>results, UAH mln</t>
  </si>
  <si>
    <t>Excise on imported goods</t>
  </si>
  <si>
    <t>Fee for the use of mineral resources</t>
  </si>
  <si>
    <t>Land rent</t>
  </si>
  <si>
    <t>Funding ("+" - deficit, "-" - surplus)</t>
  </si>
  <si>
    <t>Municipal utilities and services</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</si>
  <si>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 2016 are available on the website of the State Treasury Service under the link </t>
    </r>
  </si>
  <si>
    <t>VAT, incl.:</t>
  </si>
  <si>
    <t>VAT on goods and services of Ukrainian origin excluding VAT reimbursement</t>
  </si>
  <si>
    <t>reference:</t>
  </si>
  <si>
    <t xml:space="preserve">VAT on goods and services of Ukrainian origin </t>
  </si>
  <si>
    <t>VAT on imported goods</t>
  </si>
  <si>
    <t xml:space="preserve">Excise on goods of Ukrainian origin </t>
  </si>
  <si>
    <t>Excise levied on retailers of excisable goods</t>
  </si>
  <si>
    <t>Personal income tax and income charge</t>
  </si>
  <si>
    <t>http://www.treasury.gov.ua/main/uk/doccatalog/list?currDir=308376</t>
  </si>
  <si>
    <t>Execution of the Consolidated budget of Ukraine for January 2015-2016</t>
  </si>
  <si>
    <t>Social welfare*</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</si>
  <si>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January-Fabruary 2016 are available on the website of the State Treasury Service under the link </t>
    </r>
  </si>
  <si>
    <t>http://www.treasury.gov.ua/main/uk/doccatalog/list?currDir=311255</t>
  </si>
  <si>
    <t>Economic activity*</t>
  </si>
  <si>
    <t>Social welfare</t>
  </si>
  <si>
    <t>Execution of the Consolidated budget of Ukraine for January till Fabruary 2015-2016</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</si>
  <si>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January-March 2016 are available on the website of the State Treasury Service under the link </t>
    </r>
  </si>
  <si>
    <t>Execution of the Consolidated budget of Ukraine for January till March 2015-2016</t>
  </si>
  <si>
    <t>http://www.treasury.gov.ua/main/uk/doccatalog/list?currDir=314391</t>
  </si>
  <si>
    <t>*According to the Law of Ukraine “On specific transactions related to the public, government-backed and municipal debts” and the Order of the Cabinet of Ministers of Ukraine No. 1312-r dating December 18, 2015 “On the temporary suspension of payments on the public and government-backed debts”, a ban was imposed on debt re-payment including some of the government-backed foreign debts (loans) of Ukravtodor which are covered from the state budget of Ukraine. The aim of those regulations was to continue the negotiation process to finalize the restructuring of a part of the public and government-backed corporate debt of Ukraine. Thus, according to the program “Re-payment on loans taken or backed by the government for the development of the general road network”, 4 billion hryvnas were paid in the period from January till March 2015, whereas only 1.1 billion hryvnas were paid for the first three months of 2016.</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</si>
  <si>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January-April 2016 are available on the website of the State Treasury Service under the link </t>
    </r>
  </si>
  <si>
    <t>Execution of the Consolidated budget of Ukraine for January till April 2015-2016</t>
  </si>
  <si>
    <t>http://www.treasury.gov.ua/main/uk/doccatalog/list?currDir=317538</t>
  </si>
  <si>
    <t>Intellectual and physical development**</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</si>
  <si>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January-May 2016 are available on the website of the State Treasury Service under the link </t>
    </r>
  </si>
  <si>
    <t>Execution of the Consolidated budget of Ukraine for January till May 2015-2016</t>
  </si>
  <si>
    <t>*According to the Law of Ukraine "On specific transactions regarding  public, government-backed and municipal debts" and the Order of the Cabinet of Ministers No. 1312-r of December 18, 2015 "On the temporary suspension of re-payments on public and government-backed debts", a ban was imposed on payments regarding some of the government-backed foreign loans taken by Ukravtodor which are served and re-paid from the State budget of Ukraine. The aim of this step is to continue the negotiations on the completion of the restructuring of a part of public and government-backed foreign commercial debts of Ukraine. Thus, according to the Program "Re-payments on debt obligations related to loans taken or warranted by the state for the development of the general road network", the repayment expenses in the period from January till May 2015 amounted 6.5 billion hryvnas, whereas in the first five months of 2016 they only amounted 2.3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</si>
  <si>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May 2015, the expenses under this program were equal to 1.6 billion hryvnas.</t>
  </si>
  <si>
    <t>http://www.treasury.gov.ua/main/uk/doccatalog/list?currDir=320571</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</si>
  <si>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January-June 2016 are available on the website of the State Treasury Service under the link </t>
    </r>
  </si>
  <si>
    <t>Execution of the Consolidated budget of Ukraine for January till June 2015-2016</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</si>
  <si>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June 2015, the expenses under this program were equal to 1.6 billion hryvnas.</t>
  </si>
  <si>
    <t>http://www.treasury.gov.ua/main/uk/doccatalog/list?currDir=324889</t>
  </si>
  <si>
    <t>*According to the Order of the Cabinet of Ministers No. 1312-r of December 18, 2015 "On the temporary suspension of re-payments on public and government-backed debts", at the end of April 2016 the restructuring of the government-backed foreign loans taken by Ukravtodor which are served and re-paid from the State budget of Ukraine was completed. Thus, according to the Program "Re-payments on debt obligations related to loans taken or warranted by the state for the development of the general road network", the repayment expenses in the period from January till May 2015 amounted 6.9 billion hryvnas, whereas in the first five months of 2016 they only amounted 2.6 billion hryvnas.</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</si>
  <si>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January-July 2016 are available on the website of the State Treasury Service under the link </t>
    </r>
  </si>
  <si>
    <t>Execution of the Consolidated budget of Ukraine for January till July 2015-2016</t>
  </si>
  <si>
    <t>Intellectual and physical development*</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</si>
  <si>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July 2015, the expenses under this program were equal to 1.6 billion hryvnas.</t>
  </si>
  <si>
    <t>Execution of the Consolidated budget of Ukraine for January till August 2015-2016</t>
  </si>
  <si>
    <t>http://www.treasury.gov.ua/main/uk/doccatalog/list?currDir=334177</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</si>
  <si>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January-August 2016 are available on the website of the State Treasury Service under the link </t>
    </r>
  </si>
  <si>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January-September 2016 are available on the website of the State Treasury Service under the link </t>
    </r>
  </si>
  <si>
    <t>http://www.treasury.gov.ua/main/uk/doccatalog/list?currDir=338419</t>
  </si>
  <si>
    <t>Execution of the Consolidated budget of Ukraine for January till September 2015-2016</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</si>
  <si>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January-October 2016 are available on the website of the State Treasury Service under the link </t>
    </r>
  </si>
  <si>
    <t>http://www.treasury.gov.ua/main/uk/doccatalog/list?currDir=343683</t>
  </si>
  <si>
    <t>Execution of the Consolidated budget of Ukraine for January till October 2015-2016</t>
  </si>
  <si>
    <t>*The significant decrease of the expenses for social welfare in January 2016 compared to January 2015 is due to the transfer of 14 billion hryvnas from the state budget to the Pension fund in December 2015 for the advance payment of pensions for January 2016</t>
  </si>
  <si>
    <t xml:space="preserve">*According to the Law of Ukraine “On specific transactions related to the public, government-backed and municipal debts” and the Order of the Cabinet of Ministers of Ukraine No. 1312-r dating December 18, 2015 “On the temporary suspension of payments on the public and government-backed debts”, a ban was imposed on debt re-payment  including some of the government-backed foreign debts (loans) of Ukravtodor which are covered from the state budget of Ukraine. The aim of those regulations was to continue the negotiation process to finalize the restructuring of a part of the public and government-backed corporate debt of Ukraine. Thus, according to the program “Re-payment on loans taken or backed by the government for the development of the general road network”, 2.9 billion hryvnas were paid in the period from January till February 2015, whereas only 0.8 billion hryvnas were paid for the first two months of 2016. </t>
  </si>
  <si>
    <t>*According to the Law of Ukraine "On specific transactions regarding  public, government-backed and municipal debts" and the Order of the Cabinet of Ministers No. 1312-r of December 18, 2015 "On the temporary suspension of re-payments on public and government-backed debts", a ban was imposed on payments regarding some of the government-backed foreign loans taken by Ukravtodor which are served and re-paid from the State budget of Ukraine. The aim of this step is to continue the negotiations on the completion of the restructuring of a part of public and government-backed foreign commercial debts of Ukraine. Thus, according to the Program "Re-payments on debt obligations related to loans taken or warranted by the state for the development of the general road network", the repayment expenses in the period from January till April 2015 amounted 5.1 billion hryvnas, whereas in the first four months of 2016 they only amounted 1.5 billion hryvnas.</t>
  </si>
  <si>
    <t>**The state budget for 2016 does not cover the budget program "Re-payments on debt obligations related to government-backed loans which are used to execute tasks and implement measures stipulated in the State program for the preparation and hosting of the final part of the soccer championship EURO 2012". This is due to the restructuring and issue of state foreign bonds for the government-backed debt of DP "FININPRO" which was taken for the organization of EURO 2012. In the period from January till April 2015, the expenses under this program were equal to 1.1 billion hryvnas.</t>
  </si>
  <si>
    <r>
      <rPr>
        <b/>
        <u/>
        <sz val="14"/>
        <rFont val="Calibri"/>
        <family val="2"/>
        <charset val="204"/>
        <scheme val="minor"/>
      </rPr>
      <t>For information:</t>
    </r>
    <r>
      <rPr>
        <sz val="14"/>
        <rFont val="Calibri"/>
        <family val="2"/>
        <charset val="204"/>
        <scheme val="minor"/>
      </rPr>
      <t xml:space="preserve">
reports on the execution of the Consolidated budget of Ukraine for January-November 2016 are available on the website of the State Treasury Service under the link </t>
    </r>
  </si>
  <si>
    <t>Execution of the Consolidated budget of Ukraine for January till November 2015-2016</t>
  </si>
  <si>
    <t>http://www.treasury.gov.ua/main/uk/doccatalog/list?currDir=346292</t>
  </si>
  <si>
    <t>Execution of the Consolidated budget of Ukraine  for 2015-2016 years</t>
  </si>
  <si>
    <r>
      <rPr>
        <b/>
        <u/>
        <sz val="14"/>
        <rFont val="Calibri"/>
        <family val="2"/>
        <charset val="204"/>
        <scheme val="minor"/>
      </rPr>
      <t>For information:</t>
    </r>
    <r>
      <rPr>
        <sz val="14"/>
        <rFont val="Calibri"/>
        <family val="2"/>
        <charset val="204"/>
        <scheme val="minor"/>
      </rPr>
      <t xml:space="preserve">
reports on the execution of the Consolidated budget of Ukraine for 2015-2016 years are available on the website of the State Treasury Service under the link </t>
    </r>
  </si>
  <si>
    <t>http://www.treasury.gov.ua/main/uk/doccatalog/list?currDir=349925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</si>
</sst>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0" x14ac:knownFonts="1">
    <font>
      <sz val="10"/>
      <name val="Arial Cyr"/>
      <charset val="204"/>
    </font>
    <font>
      <sz val="11"/>
      <color indexed="8"/>
      <name val="Calibri"/>
      <family val="2"/>
      <charset val="204"/>
    </font>
    <font>
      <sz val="12"/>
      <name val="Arial"/>
      <family val="2"/>
      <charset val="204"/>
    </font>
    <font>
      <b/>
      <i/>
      <sz val="12"/>
      <name val="Arial"/>
      <family val="2"/>
      <charset val="204"/>
    </font>
    <font>
      <b/>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sz val="11"/>
      <color indexed="9"/>
      <name val="Calibri"/>
      <family val="2"/>
      <charset val="204"/>
    </font>
    <font>
      <b/>
      <sz val="14"/>
      <name val="Arial"/>
      <family val="2"/>
      <charset val="204"/>
    </font>
    <font>
      <b/>
      <sz val="11"/>
      <color theme="1"/>
      <name val="Calibri"/>
      <family val="2"/>
      <charset val="204"/>
      <scheme val="minor"/>
    </font>
    <font>
      <sz val="14"/>
      <name val="Calibri"/>
      <family val="2"/>
      <charset val="204"/>
      <scheme val="minor"/>
    </font>
    <font>
      <b/>
      <u/>
      <sz val="14"/>
      <name val="Calibri"/>
      <family val="2"/>
      <charset val="204"/>
      <scheme val="minor"/>
    </font>
    <font>
      <b/>
      <sz val="16"/>
      <name val="Arial"/>
      <family val="2"/>
      <charset val="204"/>
    </font>
    <font>
      <u/>
      <sz val="10"/>
      <color theme="10"/>
      <name val="Arial Cyr"/>
      <charset val="204"/>
    </font>
    <font>
      <u/>
      <sz val="12"/>
      <color theme="10"/>
      <name val="Arial Cyr"/>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auto="1"/>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auto="1"/>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9" fillId="20" borderId="2" applyNumberFormat="0" applyAlignment="0" applyProtection="0"/>
    <xf numFmtId="0" fontId="10" fillId="20" borderId="1" applyNumberFormat="0" applyAlignment="0" applyProtection="0"/>
    <xf numFmtId="0" fontId="8" fillId="21" borderId="0" applyNumberFormat="0" applyBorder="0" applyAlignment="0" applyProtection="0"/>
    <xf numFmtId="0" fontId="6" fillId="0" borderId="0"/>
    <xf numFmtId="0" fontId="6" fillId="0" borderId="0"/>
    <xf numFmtId="0" fontId="6" fillId="0" borderId="0"/>
    <xf numFmtId="0" fontId="7" fillId="3" borderId="0" applyNumberFormat="0" applyBorder="0" applyAlignment="0" applyProtection="0"/>
    <xf numFmtId="0" fontId="11" fillId="0" borderId="0" applyNumberFormat="0" applyFill="0" applyBorder="0" applyAlignment="0" applyProtection="0"/>
    <xf numFmtId="0" fontId="6" fillId="22" borderId="3" applyNumberFormat="0" applyFont="0" applyAlignment="0" applyProtection="0"/>
    <xf numFmtId="0" fontId="14" fillId="0" borderId="20" applyNumberFormat="0" applyFill="0" applyAlignment="0" applyProtection="0"/>
    <xf numFmtId="0" fontId="18" fillId="0" borderId="0" applyNumberFormat="0" applyFill="0" applyBorder="0" applyAlignment="0" applyProtection="0"/>
  </cellStyleXfs>
  <cellXfs count="69">
    <xf numFmtId="0" fontId="0" fillId="0" borderId="0" xfId="0"/>
    <xf numFmtId="0" fontId="2" fillId="0" borderId="0" xfId="0" applyFont="1" applyBorder="1"/>
    <xf numFmtId="164" fontId="2" fillId="0" borderId="0" xfId="0" applyNumberFormat="1" applyFont="1" applyBorder="1"/>
    <xf numFmtId="0" fontId="2" fillId="0" borderId="0" xfId="0" applyFont="1" applyBorder="1" applyAlignment="1">
      <alignment horizontal="center" vertical="center" wrapText="1"/>
    </xf>
    <xf numFmtId="164" fontId="3" fillId="0" borderId="0" xfId="0" applyNumberFormat="1" applyFont="1" applyBorder="1"/>
    <xf numFmtId="0" fontId="3" fillId="0" borderId="0" xfId="0" applyFont="1" applyBorder="1"/>
    <xf numFmtId="0" fontId="2" fillId="0" borderId="0" xfId="0" applyFont="1" applyFill="1" applyBorder="1"/>
    <xf numFmtId="164" fontId="5" fillId="0" borderId="0" xfId="0" applyNumberFormat="1" applyFont="1" applyBorder="1"/>
    <xf numFmtId="164" fontId="2" fillId="0" borderId="7" xfId="0" applyNumberFormat="1" applyFont="1" applyBorder="1" applyAlignment="1">
      <alignment horizontal="right" vertical="center"/>
    </xf>
    <xf numFmtId="164" fontId="2" fillId="0" borderId="8" xfId="0" applyNumberFormat="1" applyFont="1" applyFill="1" applyBorder="1" applyAlignment="1">
      <alignment horizontal="right" vertical="center"/>
    </xf>
    <xf numFmtId="164" fontId="2" fillId="0" borderId="7" xfId="0" applyNumberFormat="1" applyFont="1" applyFill="1" applyBorder="1" applyAlignment="1">
      <alignment horizontal="right" vertical="center"/>
    </xf>
    <xf numFmtId="164" fontId="2" fillId="0" borderId="8" xfId="0" applyNumberFormat="1" applyFont="1" applyBorder="1" applyAlignment="1">
      <alignment horizontal="right" vertical="center"/>
    </xf>
    <xf numFmtId="164" fontId="13" fillId="23" borderId="16" xfId="0" applyNumberFormat="1" applyFont="1" applyFill="1" applyBorder="1" applyAlignment="1">
      <alignment horizontal="right" vertical="center"/>
    </xf>
    <xf numFmtId="164" fontId="2" fillId="0" borderId="16" xfId="0" applyNumberFormat="1" applyFont="1" applyFill="1" applyBorder="1" applyAlignment="1">
      <alignment horizontal="right" vertical="center"/>
    </xf>
    <xf numFmtId="164" fontId="13" fillId="23" borderId="11" xfId="0" applyNumberFormat="1" applyFont="1" applyFill="1" applyBorder="1" applyAlignment="1">
      <alignment horizontal="right" vertical="center"/>
    </xf>
    <xf numFmtId="164" fontId="13" fillId="23" borderId="12" xfId="0" applyNumberFormat="1" applyFont="1" applyFill="1" applyBorder="1" applyAlignment="1">
      <alignment horizontal="right" vertical="center"/>
    </xf>
    <xf numFmtId="164" fontId="13" fillId="23" borderId="13" xfId="0" applyNumberFormat="1" applyFont="1" applyFill="1" applyBorder="1" applyAlignment="1">
      <alignment horizontal="right" vertical="center"/>
    </xf>
    <xf numFmtId="3" fontId="4" fillId="24" borderId="21" xfId="0" applyNumberFormat="1" applyFont="1" applyFill="1" applyBorder="1" applyAlignment="1">
      <alignment horizontal="center" vertical="center" wrapText="1"/>
    </xf>
    <xf numFmtId="3" fontId="4" fillId="24" borderId="22" xfId="0" applyNumberFormat="1" applyFont="1" applyFill="1" applyBorder="1" applyAlignment="1">
      <alignment horizontal="center" vertical="center" wrapText="1"/>
    </xf>
    <xf numFmtId="0" fontId="13" fillId="23" borderId="23" xfId="0" applyFont="1" applyFill="1" applyBorder="1" applyAlignment="1">
      <alignment wrapText="1"/>
    </xf>
    <xf numFmtId="164" fontId="13" fillId="23" borderId="9" xfId="0" applyNumberFormat="1" applyFont="1" applyFill="1" applyBorder="1" applyAlignment="1">
      <alignment horizontal="right" vertical="center"/>
    </xf>
    <xf numFmtId="164" fontId="13" fillId="23" borderId="10" xfId="0" applyNumberFormat="1" applyFont="1" applyFill="1" applyBorder="1" applyAlignment="1">
      <alignment horizontal="right" vertical="center"/>
    </xf>
    <xf numFmtId="164" fontId="13" fillId="23" borderId="17" xfId="0" applyNumberFormat="1" applyFont="1" applyFill="1" applyBorder="1" applyAlignment="1">
      <alignment horizontal="right" vertical="center"/>
    </xf>
    <xf numFmtId="164" fontId="2" fillId="0" borderId="16" xfId="0" applyNumberFormat="1" applyFont="1" applyBorder="1" applyAlignment="1">
      <alignment horizontal="right" vertical="center"/>
    </xf>
    <xf numFmtId="0" fontId="4" fillId="0" borderId="0" xfId="0" applyFont="1" applyBorder="1"/>
    <xf numFmtId="0" fontId="2" fillId="0" borderId="4" xfId="0" applyFont="1" applyFill="1" applyBorder="1" applyAlignment="1">
      <alignment horizontal="left" vertical="center" wrapText="1" indent="2"/>
    </xf>
    <xf numFmtId="0" fontId="13" fillId="23" borderId="4" xfId="0" applyFont="1" applyFill="1" applyBorder="1" applyAlignment="1">
      <alignment wrapText="1"/>
    </xf>
    <xf numFmtId="165" fontId="13" fillId="23" borderId="7" xfId="0" applyNumberFormat="1" applyFont="1" applyFill="1" applyBorder="1" applyAlignment="1">
      <alignment wrapText="1"/>
    </xf>
    <xf numFmtId="165" fontId="13" fillId="23" borderId="8" xfId="0" applyNumberFormat="1" applyFont="1" applyFill="1" applyBorder="1" applyAlignment="1">
      <alignment wrapText="1"/>
    </xf>
    <xf numFmtId="164" fontId="13" fillId="25" borderId="16" xfId="0" applyNumberFormat="1" applyFont="1" applyFill="1" applyBorder="1" applyAlignment="1">
      <alignment horizontal="right" vertical="center"/>
    </xf>
    <xf numFmtId="0" fontId="5" fillId="0" borderId="0" xfId="0" applyFont="1" applyBorder="1"/>
    <xf numFmtId="0" fontId="2" fillId="0" borderId="4" xfId="0" applyFont="1" applyBorder="1" applyAlignment="1">
      <alignment horizontal="left" vertical="center" wrapText="1" indent="2"/>
    </xf>
    <xf numFmtId="0" fontId="2" fillId="0" borderId="4" xfId="0" applyFont="1" applyFill="1" applyBorder="1" applyAlignment="1">
      <alignment horizontal="left" vertical="center" wrapText="1" indent="1"/>
    </xf>
    <xf numFmtId="0" fontId="13" fillId="23" borderId="24" xfId="0" applyFont="1" applyFill="1" applyBorder="1" applyAlignment="1">
      <alignment vertical="center" wrapText="1"/>
    </xf>
    <xf numFmtId="0" fontId="2" fillId="0" borderId="4" xfId="0" applyFont="1" applyFill="1" applyBorder="1" applyAlignment="1">
      <alignment horizontal="left" vertical="center" wrapText="1" indent="3"/>
    </xf>
    <xf numFmtId="0" fontId="5" fillId="0" borderId="4" xfId="0" applyFont="1" applyFill="1" applyBorder="1" applyAlignment="1">
      <alignment horizontal="left" vertical="center" wrapText="1" indent="4"/>
    </xf>
    <xf numFmtId="164" fontId="2" fillId="0" borderId="26" xfId="0" applyNumberFormat="1" applyFont="1" applyBorder="1" applyAlignment="1">
      <alignment horizontal="right" vertical="center"/>
    </xf>
    <xf numFmtId="164" fontId="13" fillId="23" borderId="27" xfId="0" applyNumberFormat="1" applyFont="1" applyFill="1" applyBorder="1" applyAlignment="1">
      <alignment horizontal="right" vertical="center"/>
    </xf>
    <xf numFmtId="164" fontId="13" fillId="23" borderId="16" xfId="0" applyNumberFormat="1" applyFont="1" applyFill="1" applyBorder="1" applyAlignment="1">
      <alignment wrapText="1"/>
    </xf>
    <xf numFmtId="164" fontId="2" fillId="0" borderId="29" xfId="0" applyNumberFormat="1" applyFont="1" applyBorder="1" applyAlignment="1">
      <alignment horizontal="right" vertical="center" wrapText="1"/>
    </xf>
    <xf numFmtId="165" fontId="13" fillId="23" borderId="16" xfId="0" applyNumberFormat="1" applyFont="1" applyFill="1" applyBorder="1" applyAlignment="1">
      <alignment wrapText="1"/>
    </xf>
    <xf numFmtId="164" fontId="2" fillId="0" borderId="30" xfId="0" applyNumberFormat="1" applyFont="1" applyFill="1" applyBorder="1" applyAlignment="1">
      <alignment horizontal="right" vertical="center"/>
    </xf>
    <xf numFmtId="0" fontId="2" fillId="0" borderId="25" xfId="0" applyFont="1" applyBorder="1" applyAlignment="1">
      <alignment horizontal="center"/>
    </xf>
    <xf numFmtId="164" fontId="15" fillId="0" borderId="18" xfId="0" applyNumberFormat="1" applyFont="1" applyBorder="1" applyAlignment="1">
      <alignment horizontal="left" vertical="center" wrapText="1"/>
    </xf>
    <xf numFmtId="164" fontId="19" fillId="0" borderId="0" xfId="35" applyNumberFormat="1" applyFont="1" applyBorder="1" applyAlignment="1">
      <alignment horizontal="left" vertical="center"/>
    </xf>
    <xf numFmtId="164" fontId="2" fillId="0" borderId="0" xfId="0" applyNumberFormat="1" applyFont="1" applyBorder="1" applyAlignment="1">
      <alignment horizontal="left" vertical="center"/>
    </xf>
    <xf numFmtId="0" fontId="2" fillId="24" borderId="18" xfId="0" applyFont="1" applyFill="1" applyBorder="1" applyAlignment="1">
      <alignment horizontal="left" vertical="center" wrapText="1"/>
    </xf>
    <xf numFmtId="0" fontId="17"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164" fontId="2" fillId="0" borderId="5" xfId="0" applyNumberFormat="1" applyFont="1" applyFill="1" applyBorder="1" applyAlignment="1">
      <alignment horizontal="center" vertical="center" wrapText="1"/>
    </xf>
    <xf numFmtId="0" fontId="0" fillId="0" borderId="6" xfId="0" applyFont="1" applyBorder="1"/>
    <xf numFmtId="0" fontId="2" fillId="0" borderId="18" xfId="0" applyFont="1" applyFill="1" applyBorder="1" applyAlignment="1">
      <alignment horizontal="left" vertical="center" wrapText="1"/>
    </xf>
    <xf numFmtId="164" fontId="18" fillId="0" borderId="0" xfId="35" applyNumberFormat="1" applyBorder="1" applyAlignment="1">
      <alignment horizontal="left" vertical="center"/>
    </xf>
    <xf numFmtId="0" fontId="2" fillId="24" borderId="0" xfId="0" applyFont="1" applyFill="1" applyBorder="1" applyAlignment="1">
      <alignment horizontal="left" vertical="center" wrapText="1"/>
    </xf>
    <xf numFmtId="0" fontId="2" fillId="24" borderId="18" xfId="0" applyFont="1" applyFill="1" applyBorder="1" applyAlignment="1">
      <alignment horizontal="justify" vertical="center" wrapText="1"/>
    </xf>
    <xf numFmtId="0" fontId="2" fillId="24" borderId="0" xfId="0" applyFont="1" applyFill="1" applyBorder="1" applyAlignment="1">
      <alignment horizontal="justify" vertical="center" wrapText="1"/>
    </xf>
    <xf numFmtId="0" fontId="2" fillId="0" borderId="0" xfId="0" applyFont="1" applyFill="1" applyBorder="1" applyAlignment="1">
      <alignment horizontal="left" vertical="center" wrapText="1"/>
    </xf>
    <xf numFmtId="164" fontId="18" fillId="0" borderId="28" xfId="35" applyNumberFormat="1" applyFont="1" applyBorder="1" applyAlignment="1">
      <alignment horizontal="left" vertical="center"/>
    </xf>
    <xf numFmtId="164" fontId="18" fillId="0" borderId="0" xfId="35" applyNumberFormat="1" applyFont="1" applyBorder="1" applyAlignment="1">
      <alignment horizontal="left" vertical="center"/>
    </xf>
    <xf numFmtId="164" fontId="18" fillId="0" borderId="28" xfId="35" applyNumberFormat="1" applyBorder="1" applyAlignment="1">
      <alignment horizontal="left" vertical="center"/>
    </xf>
    <xf numFmtId="0" fontId="2" fillId="0" borderId="14" xfId="0" applyFont="1" applyBorder="1" applyAlignment="1">
      <alignment horizontal="center"/>
    </xf>
    <xf numFmtId="164" fontId="15" fillId="0" borderId="31" xfId="0" applyNumberFormat="1" applyFont="1" applyBorder="1" applyAlignment="1">
      <alignment horizontal="left" vertical="center" wrapText="1"/>
    </xf>
    <xf numFmtId="0" fontId="2" fillId="0" borderId="32" xfId="0" applyFont="1" applyBorder="1" applyAlignment="1">
      <alignment horizontal="center"/>
    </xf>
    <xf numFmtId="164" fontId="18" fillId="0" borderId="25" xfId="35" applyNumberFormat="1" applyFont="1" applyBorder="1" applyAlignment="1">
      <alignment horizontal="left"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3" fontId="4" fillId="24" borderId="5" xfId="0" applyNumberFormat="1" applyFont="1" applyFill="1" applyBorder="1" applyAlignment="1">
      <alignment horizontal="center" vertical="center" wrapText="1"/>
    </xf>
    <xf numFmtId="3" fontId="4" fillId="24" borderId="6" xfId="0" applyNumberFormat="1" applyFont="1" applyFill="1" applyBorder="1" applyAlignment="1">
      <alignment horizontal="center" vertical="center" wrapText="1"/>
    </xf>
  </cellXfs>
  <cellStyles count="36">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Вывод" xfId="25"/>
    <cellStyle name="Вычисление" xfId="26"/>
    <cellStyle name="Гіперпосилання" xfId="35" builtinId="8"/>
    <cellStyle name="Звичайний" xfId="0" builtinId="0"/>
    <cellStyle name="Итог" xfId="34"/>
    <cellStyle name="Нейтральный" xfId="27"/>
    <cellStyle name="Обычный 2" xfId="28"/>
    <cellStyle name="Обычный 5" xfId="29"/>
    <cellStyle name="Обычный 6" xfId="30"/>
    <cellStyle name="Плохой" xfId="31"/>
    <cellStyle name="Пояснение" xfId="32"/>
    <cellStyle name="Примечание" xfId="3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treasury.gov.ua/main/uk/doccatalog/list?currDir=308376"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treasury.gov.ua/main/uk/doccatalog/list?currDir=34368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treasury.gov.ua/main/uk/doccatalog/list?currDir=3499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treasury.gov.ua/main/uk/doccatalog/list?currDir=311255"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treasury.gov.ua/main/uk/doccatalog/list?currDir=31439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treasury.gov.ua/main/uk/doccatalog/list?currDir=317538"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treasury.gov.ua/main/uk/doccatalog/list?currDir=32057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treasury.gov.ua/main/uk/doccatalog/list?currDir=324889"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treasury.gov.ua/main/uk/doccatalog/list?currDir=324889"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treasury.gov.ua/main/uk/doccatalog/list?currDir=334177"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treasury.gov.ua/main/uk/doccatalog/list?currDir=3384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0"/>
  <sheetViews>
    <sheetView view="pageBreakPreview" zoomScale="90" zoomScaleNormal="90" zoomScaleSheetLayoutView="90" workbookViewId="0">
      <pane xSplit="1" ySplit="3" topLeftCell="B19" activePane="bottomRight" state="frozen"/>
      <selection activeCell="A41" sqref="A41"/>
      <selection pane="topRight" activeCell="A41" sqref="A41"/>
      <selection pane="bottomLeft" activeCell="A41" sqref="A41"/>
      <selection pane="bottomRight" activeCell="A45" sqref="A45"/>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27</v>
      </c>
      <c r="C1" s="43"/>
      <c r="D1" s="43"/>
    </row>
    <row r="2" spans="1:6" s="3" customFormat="1" ht="27" customHeight="1" x14ac:dyDescent="0.2">
      <c r="A2" s="42"/>
      <c r="B2" s="44" t="s">
        <v>36</v>
      </c>
      <c r="C2" s="45"/>
      <c r="D2" s="45"/>
    </row>
    <row r="3" spans="1:6" s="3" customFormat="1" ht="21" thickBot="1" x14ac:dyDescent="0.25">
      <c r="A3" s="47" t="s">
        <v>37</v>
      </c>
      <c r="B3" s="47"/>
      <c r="C3" s="47"/>
      <c r="D3" s="47"/>
    </row>
    <row r="4" spans="1:6" s="5" customFormat="1" ht="15.75" thickBot="1" x14ac:dyDescent="0.25">
      <c r="A4" s="48" t="s">
        <v>1</v>
      </c>
      <c r="B4" s="50" t="s">
        <v>21</v>
      </c>
      <c r="C4" s="51"/>
      <c r="D4" s="48" t="s">
        <v>2</v>
      </c>
      <c r="E4" s="4"/>
      <c r="F4" s="4"/>
    </row>
    <row r="5" spans="1:6" s="24" customFormat="1" ht="16.5" thickBot="1" x14ac:dyDescent="0.3">
      <c r="A5" s="49"/>
      <c r="B5" s="17">
        <v>2015</v>
      </c>
      <c r="C5" s="18">
        <v>2016</v>
      </c>
      <c r="D5" s="49"/>
      <c r="E5" s="4"/>
      <c r="F5" s="4"/>
    </row>
    <row r="6" spans="1:6" s="6" customFormat="1" ht="18" x14ac:dyDescent="0.25">
      <c r="A6" s="19" t="s">
        <v>3</v>
      </c>
      <c r="B6" s="20">
        <v>28724.281452349998</v>
      </c>
      <c r="C6" s="21">
        <v>38127.903632829992</v>
      </c>
      <c r="D6" s="22">
        <v>132.7375366937531</v>
      </c>
      <c r="E6" s="4"/>
      <c r="F6" s="4"/>
    </row>
    <row r="7" spans="1:6" x14ac:dyDescent="0.2">
      <c r="A7" s="31" t="s">
        <v>35</v>
      </c>
      <c r="B7" s="8">
        <v>5832.9339106000007</v>
      </c>
      <c r="C7" s="11">
        <v>7981.1590951400012</v>
      </c>
      <c r="D7" s="23">
        <v>136.82923923818339</v>
      </c>
      <c r="E7" s="4"/>
      <c r="F7" s="4"/>
    </row>
    <row r="8" spans="1:6" x14ac:dyDescent="0.2">
      <c r="A8" s="25" t="s">
        <v>4</v>
      </c>
      <c r="B8" s="10">
        <v>2208.0817709900002</v>
      </c>
      <c r="C8" s="9">
        <v>538.32699073000003</v>
      </c>
      <c r="D8" s="13">
        <v>24.379848509352961</v>
      </c>
      <c r="E8" s="4"/>
      <c r="F8" s="4"/>
    </row>
    <row r="9" spans="1:6" x14ac:dyDescent="0.2">
      <c r="A9" s="25" t="s">
        <v>28</v>
      </c>
      <c r="B9" s="10">
        <v>9582.3882882199996</v>
      </c>
      <c r="C9" s="9">
        <v>14008.251158069997</v>
      </c>
      <c r="D9" s="13">
        <v>146.1874716065397</v>
      </c>
      <c r="E9" s="4"/>
      <c r="F9" s="4"/>
    </row>
    <row r="10" spans="1:6" ht="30" x14ac:dyDescent="0.2">
      <c r="A10" s="34" t="s">
        <v>29</v>
      </c>
      <c r="B10" s="10">
        <v>2768.1850219399994</v>
      </c>
      <c r="C10" s="9">
        <v>4477.2847044299988</v>
      </c>
      <c r="D10" s="13">
        <v>161.74080377373866</v>
      </c>
      <c r="E10" s="4"/>
      <c r="F10" s="4"/>
    </row>
    <row r="11" spans="1:6" x14ac:dyDescent="0.2">
      <c r="A11" s="35" t="s">
        <v>30</v>
      </c>
      <c r="B11" s="10"/>
      <c r="C11" s="9"/>
      <c r="D11" s="13"/>
      <c r="E11" s="4"/>
      <c r="F11" s="4"/>
    </row>
    <row r="12" spans="1:6" x14ac:dyDescent="0.2">
      <c r="A12" s="35" t="s">
        <v>31</v>
      </c>
      <c r="B12" s="10">
        <v>7584.5828810199991</v>
      </c>
      <c r="C12" s="9">
        <v>12364.383955119998</v>
      </c>
      <c r="D12" s="13">
        <v>163.0199596877132</v>
      </c>
      <c r="E12" s="4"/>
      <c r="F12" s="4"/>
    </row>
    <row r="13" spans="1:6" x14ac:dyDescent="0.2">
      <c r="A13" s="35" t="s">
        <v>5</v>
      </c>
      <c r="B13" s="8">
        <v>-4816.3978590799998</v>
      </c>
      <c r="C13" s="11">
        <v>-7887.0992506899993</v>
      </c>
      <c r="D13" s="23">
        <v>163.75514401952969</v>
      </c>
      <c r="E13" s="4"/>
      <c r="F13" s="4"/>
    </row>
    <row r="14" spans="1:6" x14ac:dyDescent="0.2">
      <c r="A14" s="34" t="s">
        <v>32</v>
      </c>
      <c r="B14" s="8">
        <v>6814.2032662799993</v>
      </c>
      <c r="C14" s="11">
        <v>9530.9664536399996</v>
      </c>
      <c r="D14" s="23">
        <v>139.869124550538</v>
      </c>
      <c r="E14" s="4"/>
      <c r="F14" s="4"/>
    </row>
    <row r="15" spans="1:6" x14ac:dyDescent="0.2">
      <c r="A15" s="25" t="s">
        <v>33</v>
      </c>
      <c r="B15" s="8">
        <v>1934.4758933799999</v>
      </c>
      <c r="C15" s="11">
        <v>3541.2606569199997</v>
      </c>
      <c r="D15" s="23">
        <v>183.06046971371435</v>
      </c>
      <c r="E15" s="4"/>
      <c r="F15" s="4"/>
    </row>
    <row r="16" spans="1:6" x14ac:dyDescent="0.2">
      <c r="A16" s="25" t="s">
        <v>22</v>
      </c>
      <c r="B16" s="8">
        <v>1246.21008781</v>
      </c>
      <c r="C16" s="11">
        <v>1700.34283022</v>
      </c>
      <c r="D16" s="23">
        <v>136.44110626708695</v>
      </c>
      <c r="E16" s="4"/>
      <c r="F16" s="4"/>
    </row>
    <row r="17" spans="1:7" x14ac:dyDescent="0.2">
      <c r="A17" s="25" t="s">
        <v>34</v>
      </c>
      <c r="B17" s="8">
        <v>4.402064E-2</v>
      </c>
      <c r="C17" s="11">
        <v>728.33723757999996</v>
      </c>
      <c r="D17" s="23" t="s">
        <v>0</v>
      </c>
      <c r="E17" s="4"/>
      <c r="F17" s="4"/>
    </row>
    <row r="18" spans="1:7" x14ac:dyDescent="0.2">
      <c r="A18" s="31" t="s">
        <v>23</v>
      </c>
      <c r="B18" s="8">
        <v>1132.55488225</v>
      </c>
      <c r="C18" s="11">
        <v>1986.2821646899997</v>
      </c>
      <c r="D18" s="23">
        <v>175.38065446717556</v>
      </c>
      <c r="E18" s="4"/>
      <c r="F18" s="4"/>
    </row>
    <row r="19" spans="1:7" x14ac:dyDescent="0.2">
      <c r="A19" s="25" t="s">
        <v>24</v>
      </c>
      <c r="B19" s="8">
        <v>822.4561364299999</v>
      </c>
      <c r="C19" s="11">
        <v>1103.5494689499999</v>
      </c>
      <c r="D19" s="23">
        <v>134.17730381830813</v>
      </c>
      <c r="E19" s="4"/>
      <c r="F19" s="4"/>
    </row>
    <row r="20" spans="1:7" s="24" customFormat="1" ht="13.5" customHeight="1" x14ac:dyDescent="0.25">
      <c r="A20" s="31" t="s">
        <v>6</v>
      </c>
      <c r="B20" s="8">
        <v>770.19197094000003</v>
      </c>
      <c r="C20" s="11">
        <v>1004.22207831</v>
      </c>
      <c r="D20" s="23">
        <v>130.38594482936145</v>
      </c>
      <c r="E20" s="4"/>
      <c r="F20" s="4"/>
    </row>
    <row r="21" spans="1:7" x14ac:dyDescent="0.2">
      <c r="A21" s="31" t="s">
        <v>7</v>
      </c>
      <c r="B21" s="8">
        <v>1897.9116442600002</v>
      </c>
      <c r="C21" s="11">
        <v>2137.4870892200001</v>
      </c>
      <c r="D21" s="23">
        <v>112.62310844050967</v>
      </c>
      <c r="E21" s="4"/>
      <c r="F21" s="7"/>
      <c r="G21" s="2"/>
    </row>
    <row r="22" spans="1:7" s="30" customFormat="1" ht="18" x14ac:dyDescent="0.25">
      <c r="A22" s="26" t="s">
        <v>8</v>
      </c>
      <c r="B22" s="27">
        <v>31306.949504119995</v>
      </c>
      <c r="C22" s="28">
        <v>29082.028313819999</v>
      </c>
      <c r="D22" s="29">
        <v>92.893203504202177</v>
      </c>
      <c r="E22" s="4"/>
      <c r="F22" s="7"/>
      <c r="G22" s="7"/>
    </row>
    <row r="23" spans="1:7" s="6" customFormat="1" ht="17.25" customHeight="1" x14ac:dyDescent="0.2">
      <c r="A23" s="32" t="s">
        <v>9</v>
      </c>
      <c r="B23" s="10">
        <v>1430.1014617600013</v>
      </c>
      <c r="C23" s="9">
        <v>1546.76515208</v>
      </c>
      <c r="D23" s="23">
        <v>108.15772121346011</v>
      </c>
      <c r="E23" s="4"/>
      <c r="F23" s="7"/>
    </row>
    <row r="24" spans="1:7" s="6" customFormat="1" x14ac:dyDescent="0.2">
      <c r="A24" s="25" t="s">
        <v>10</v>
      </c>
      <c r="B24" s="10">
        <v>6255.6586863999992</v>
      </c>
      <c r="C24" s="9">
        <v>4473.7877571400004</v>
      </c>
      <c r="D24" s="23">
        <v>71.515854387422976</v>
      </c>
      <c r="E24" s="4"/>
      <c r="F24" s="7"/>
    </row>
    <row r="25" spans="1:7" s="6" customFormat="1" x14ac:dyDescent="0.2">
      <c r="A25" s="32" t="s">
        <v>11</v>
      </c>
      <c r="B25" s="10">
        <v>1571.6099097500003</v>
      </c>
      <c r="C25" s="9">
        <v>2884.15338015</v>
      </c>
      <c r="D25" s="23">
        <v>183.51585608217431</v>
      </c>
      <c r="E25" s="4"/>
      <c r="F25" s="7"/>
    </row>
    <row r="26" spans="1:7" s="6" customFormat="1" x14ac:dyDescent="0.2">
      <c r="A26" s="32" t="s">
        <v>12</v>
      </c>
      <c r="B26" s="10">
        <v>2430.11176897</v>
      </c>
      <c r="C26" s="9">
        <v>2884.4109851100002</v>
      </c>
      <c r="D26" s="23">
        <v>118.69458112754026</v>
      </c>
      <c r="E26" s="4"/>
      <c r="F26" s="7"/>
    </row>
    <row r="27" spans="1:7" s="6" customFormat="1" x14ac:dyDescent="0.2">
      <c r="A27" s="32" t="s">
        <v>13</v>
      </c>
      <c r="B27" s="10">
        <v>1224.8165101500001</v>
      </c>
      <c r="C27" s="9">
        <v>1496.7972656300001</v>
      </c>
      <c r="D27" s="13">
        <v>122.20583681115559</v>
      </c>
      <c r="E27" s="4"/>
      <c r="F27" s="7"/>
    </row>
    <row r="28" spans="1:7" s="6" customFormat="1" x14ac:dyDescent="0.2">
      <c r="A28" s="32" t="s">
        <v>14</v>
      </c>
      <c r="B28" s="10">
        <v>77.513910890000005</v>
      </c>
      <c r="C28" s="9">
        <v>96.913746430000003</v>
      </c>
      <c r="D28" s="23">
        <v>125.02755352846317</v>
      </c>
      <c r="E28" s="4"/>
      <c r="F28" s="7"/>
    </row>
    <row r="29" spans="1:7" s="6" customFormat="1" x14ac:dyDescent="0.2">
      <c r="A29" s="32" t="s">
        <v>26</v>
      </c>
      <c r="B29" s="10">
        <v>141.24478847999998</v>
      </c>
      <c r="C29" s="9">
        <v>223.81136327000002</v>
      </c>
      <c r="D29" s="23">
        <v>158.45636903034571</v>
      </c>
      <c r="E29" s="4"/>
      <c r="F29" s="7"/>
    </row>
    <row r="30" spans="1:7" s="6" customFormat="1" x14ac:dyDescent="0.2">
      <c r="A30" s="32" t="s">
        <v>15</v>
      </c>
      <c r="B30" s="10">
        <v>2312.6716289799997</v>
      </c>
      <c r="C30" s="9">
        <v>2833.6911289299996</v>
      </c>
      <c r="D30" s="23">
        <v>122.52890092225479</v>
      </c>
      <c r="E30" s="4"/>
      <c r="F30" s="7"/>
    </row>
    <row r="31" spans="1:7" s="6" customFormat="1" x14ac:dyDescent="0.2">
      <c r="A31" s="32" t="s">
        <v>16</v>
      </c>
      <c r="B31" s="10">
        <v>552.73923255</v>
      </c>
      <c r="C31" s="9">
        <v>633.07121982000001</v>
      </c>
      <c r="D31" s="23">
        <v>114.53343322481335</v>
      </c>
      <c r="E31" s="4"/>
      <c r="F31" s="7"/>
    </row>
    <row r="32" spans="1:7" s="6" customFormat="1" x14ac:dyDescent="0.2">
      <c r="A32" s="32" t="s">
        <v>17</v>
      </c>
      <c r="B32" s="10">
        <v>5181.5655561200001</v>
      </c>
      <c r="C32" s="9">
        <v>6110.3418453300001</v>
      </c>
      <c r="D32" s="23">
        <v>117.92462681694748</v>
      </c>
      <c r="E32" s="4"/>
      <c r="F32" s="4"/>
    </row>
    <row r="33" spans="1:6" s="6" customFormat="1" x14ac:dyDescent="0.2">
      <c r="A33" s="32" t="s">
        <v>38</v>
      </c>
      <c r="B33" s="10">
        <v>10128.916050070002</v>
      </c>
      <c r="C33" s="9">
        <v>5898.2844699300003</v>
      </c>
      <c r="D33" s="23">
        <v>58.232138965049842</v>
      </c>
      <c r="E33" s="4"/>
      <c r="F33" s="4"/>
    </row>
    <row r="34" spans="1:6" s="6" customFormat="1" ht="18" x14ac:dyDescent="0.25">
      <c r="A34" s="26" t="s">
        <v>18</v>
      </c>
      <c r="B34" s="27">
        <v>-27.293722270000004</v>
      </c>
      <c r="C34" s="28">
        <v>22.727632159999999</v>
      </c>
      <c r="D34" s="12" t="s">
        <v>0</v>
      </c>
      <c r="E34" s="4"/>
      <c r="F34" s="4"/>
    </row>
    <row r="35" spans="1:6" x14ac:dyDescent="0.2">
      <c r="A35" s="31" t="s">
        <v>19</v>
      </c>
      <c r="B35" s="10">
        <v>38.390363299999997</v>
      </c>
      <c r="C35" s="9">
        <v>85.958331340000001</v>
      </c>
      <c r="D35" s="13" t="s">
        <v>0</v>
      </c>
      <c r="E35" s="4"/>
    </row>
    <row r="36" spans="1:6" ht="2.25" hidden="1" customHeight="1" x14ac:dyDescent="0.2">
      <c r="A36" s="31" t="s">
        <v>20</v>
      </c>
      <c r="B36" s="10">
        <v>-65.684085569999993</v>
      </c>
      <c r="C36" s="9">
        <v>-63.230699180000002</v>
      </c>
      <c r="D36" s="13" t="s">
        <v>0</v>
      </c>
      <c r="E36" s="4"/>
    </row>
    <row r="37" spans="1:6" ht="49.5" hidden="1" customHeight="1" x14ac:dyDescent="0.2">
      <c r="A37" s="33" t="s">
        <v>25</v>
      </c>
      <c r="B37" s="14"/>
      <c r="C37" s="15"/>
      <c r="D37" s="16"/>
      <c r="E37" s="4"/>
    </row>
    <row r="38" spans="1:6" ht="14.25" customHeight="1" x14ac:dyDescent="0.2">
      <c r="A38" s="31" t="s">
        <v>20</v>
      </c>
      <c r="B38" s="10">
        <v>-65.684085569999993</v>
      </c>
      <c r="C38" s="9">
        <v>-63.230699180000002</v>
      </c>
      <c r="D38" s="13" t="s">
        <v>0</v>
      </c>
      <c r="E38" s="4"/>
    </row>
    <row r="39" spans="1:6" ht="18.75" thickBot="1" x14ac:dyDescent="0.25">
      <c r="A39" s="33" t="s">
        <v>25</v>
      </c>
      <c r="B39" s="14">
        <v>2555.3743294999954</v>
      </c>
      <c r="C39" s="15">
        <v>-9023.1476868499885</v>
      </c>
      <c r="D39" s="16" t="s">
        <v>0</v>
      </c>
    </row>
    <row r="40" spans="1:6" ht="58.5" customHeight="1" x14ac:dyDescent="0.2">
      <c r="A40" s="46" t="s">
        <v>75</v>
      </c>
      <c r="B40" s="46"/>
      <c r="C40" s="46"/>
      <c r="D40" s="46"/>
    </row>
  </sheetData>
  <mergeCells count="8">
    <mergeCell ref="A1:A2"/>
    <mergeCell ref="B1:D1"/>
    <mergeCell ref="B2:D2"/>
    <mergeCell ref="A40:D40"/>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74"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9"/>
  <sheetViews>
    <sheetView view="pageBreakPreview" zoomScale="90" zoomScaleNormal="90" zoomScaleSheetLayoutView="90" workbookViewId="0">
      <pane xSplit="1" ySplit="3" topLeftCell="C19" activePane="bottomRight" state="frozen"/>
      <selection activeCell="A41" sqref="A41"/>
      <selection pane="topRight" activeCell="A41" sqref="A41"/>
      <selection pane="bottomLeft" activeCell="A41" sqref="A41"/>
      <selection pane="bottomRight" activeCell="E17" sqref="E17"/>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72</v>
      </c>
      <c r="C1" s="43"/>
      <c r="D1" s="43"/>
    </row>
    <row r="2" spans="1:6" s="3" customFormat="1" ht="27" customHeight="1" x14ac:dyDescent="0.2">
      <c r="A2" s="42"/>
      <c r="B2" s="53" t="s">
        <v>73</v>
      </c>
      <c r="C2" s="45"/>
      <c r="D2" s="45"/>
    </row>
    <row r="3" spans="1:6" s="3" customFormat="1" ht="21" thickBot="1" x14ac:dyDescent="0.25">
      <c r="A3" s="47" t="s">
        <v>74</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521291.97655419004</v>
      </c>
      <c r="C6" s="21">
        <v>594917.21322727017</v>
      </c>
      <c r="D6" s="22">
        <v>114.1236082626387</v>
      </c>
      <c r="E6" s="4"/>
      <c r="F6" s="4"/>
    </row>
    <row r="7" spans="1:6" x14ac:dyDescent="0.2">
      <c r="A7" s="31" t="s">
        <v>35</v>
      </c>
      <c r="B7" s="8">
        <v>79132.449813020008</v>
      </c>
      <c r="C7" s="11">
        <v>110354.51539257998</v>
      </c>
      <c r="D7" s="23">
        <v>139.4554517815811</v>
      </c>
      <c r="E7" s="4"/>
      <c r="F7" s="4"/>
    </row>
    <row r="8" spans="1:6" x14ac:dyDescent="0.2">
      <c r="A8" s="25" t="s">
        <v>4</v>
      </c>
      <c r="B8" s="10">
        <v>33906.74159944</v>
      </c>
      <c r="C8" s="9">
        <v>40959.782485219999</v>
      </c>
      <c r="D8" s="13">
        <v>120.80129364567571</v>
      </c>
      <c r="E8" s="4"/>
      <c r="F8" s="4"/>
    </row>
    <row r="9" spans="1:6" x14ac:dyDescent="0.2">
      <c r="A9" s="25" t="s">
        <v>28</v>
      </c>
      <c r="B9" s="10">
        <v>144769.21258657999</v>
      </c>
      <c r="C9" s="9">
        <v>189360.91905381001</v>
      </c>
      <c r="D9" s="13">
        <v>130.80192650807001</v>
      </c>
      <c r="E9" s="4"/>
      <c r="F9" s="4"/>
    </row>
    <row r="10" spans="1:6" ht="30" x14ac:dyDescent="0.2">
      <c r="A10" s="34" t="s">
        <v>29</v>
      </c>
      <c r="B10" s="10">
        <v>33289.721613800008</v>
      </c>
      <c r="C10" s="9">
        <v>44217.805679810001</v>
      </c>
      <c r="D10" s="13">
        <v>132.82720171946357</v>
      </c>
      <c r="E10" s="4"/>
      <c r="F10" s="4"/>
    </row>
    <row r="11" spans="1:6" x14ac:dyDescent="0.2">
      <c r="A11" s="35" t="s">
        <v>30</v>
      </c>
      <c r="B11" s="10"/>
      <c r="C11" s="9"/>
      <c r="D11" s="13"/>
      <c r="E11" s="4"/>
      <c r="F11" s="4"/>
    </row>
    <row r="12" spans="1:6" x14ac:dyDescent="0.2">
      <c r="A12" s="35" t="s">
        <v>31</v>
      </c>
      <c r="B12" s="10">
        <v>85768.739084990011</v>
      </c>
      <c r="C12" s="9">
        <v>116553.26102197</v>
      </c>
      <c r="D12" s="13">
        <v>135.8924734878928</v>
      </c>
      <c r="E12" s="4"/>
      <c r="F12" s="4"/>
    </row>
    <row r="13" spans="1:6" x14ac:dyDescent="0.2">
      <c r="A13" s="35" t="s">
        <v>5</v>
      </c>
      <c r="B13" s="8">
        <v>-52479.017471190004</v>
      </c>
      <c r="C13" s="11">
        <v>-72335.455342159999</v>
      </c>
      <c r="D13" s="23">
        <v>137.83690859279295</v>
      </c>
      <c r="E13" s="4"/>
      <c r="F13" s="4"/>
    </row>
    <row r="14" spans="1:6" x14ac:dyDescent="0.2">
      <c r="A14" s="34" t="s">
        <v>32</v>
      </c>
      <c r="B14" s="8">
        <v>111479.49097278</v>
      </c>
      <c r="C14" s="11">
        <v>145143.11337400001</v>
      </c>
      <c r="D14" s="23">
        <v>130.19714398358678</v>
      </c>
      <c r="E14" s="4"/>
      <c r="F14" s="4"/>
    </row>
    <row r="15" spans="1:6" x14ac:dyDescent="0.2">
      <c r="A15" s="25" t="s">
        <v>33</v>
      </c>
      <c r="B15" s="8">
        <v>31105.863982119998</v>
      </c>
      <c r="C15" s="11">
        <v>44894.070683039994</v>
      </c>
      <c r="D15" s="23">
        <v>144.32671186643654</v>
      </c>
      <c r="E15" s="4"/>
      <c r="F15" s="4"/>
    </row>
    <row r="16" spans="1:6" x14ac:dyDescent="0.2">
      <c r="A16" s="25" t="s">
        <v>22</v>
      </c>
      <c r="B16" s="8">
        <v>19582.617367199997</v>
      </c>
      <c r="C16" s="11">
        <v>28673.216152039997</v>
      </c>
      <c r="D16" s="23">
        <v>146.42177608017988</v>
      </c>
      <c r="E16" s="4"/>
      <c r="F16" s="4"/>
    </row>
    <row r="17" spans="1:7" x14ac:dyDescent="0.2">
      <c r="A17" s="25" t="s">
        <v>34</v>
      </c>
      <c r="B17" s="8">
        <v>6294.1597745899999</v>
      </c>
      <c r="C17" s="11">
        <v>9634.632279129999</v>
      </c>
      <c r="D17" s="23">
        <v>153.07257241905012</v>
      </c>
      <c r="E17" s="4"/>
      <c r="F17" s="4"/>
    </row>
    <row r="18" spans="1:7" x14ac:dyDescent="0.2">
      <c r="A18" s="31" t="s">
        <v>23</v>
      </c>
      <c r="B18" s="8">
        <v>23309.294998420002</v>
      </c>
      <c r="C18" s="11">
        <v>29559.634455399999</v>
      </c>
      <c r="D18" s="23">
        <v>126.81479408709559</v>
      </c>
      <c r="E18" s="4"/>
      <c r="F18" s="4"/>
    </row>
    <row r="19" spans="1:7" x14ac:dyDescent="0.2">
      <c r="A19" s="25" t="s">
        <v>24</v>
      </c>
      <c r="B19" s="8">
        <v>12270.181454709998</v>
      </c>
      <c r="C19" s="11">
        <v>19370.530643210001</v>
      </c>
      <c r="D19" s="23">
        <v>157.86670078766016</v>
      </c>
      <c r="E19" s="4"/>
      <c r="F19" s="4"/>
    </row>
    <row r="20" spans="1:7" s="24" customFormat="1" ht="13.5" customHeight="1" x14ac:dyDescent="0.25">
      <c r="A20" s="31" t="s">
        <v>6</v>
      </c>
      <c r="B20" s="8">
        <v>31081.020065059998</v>
      </c>
      <c r="C20" s="11">
        <v>16114.790158489999</v>
      </c>
      <c r="D20" s="23">
        <v>51.847687510763464</v>
      </c>
      <c r="E20" s="4"/>
      <c r="F20" s="4"/>
    </row>
    <row r="21" spans="1:7" x14ac:dyDescent="0.2">
      <c r="A21" s="31" t="s">
        <v>7</v>
      </c>
      <c r="B21" s="8">
        <v>34119.20122481</v>
      </c>
      <c r="C21" s="11">
        <v>38595.081792299992</v>
      </c>
      <c r="D21" s="23">
        <v>113.11836270139679</v>
      </c>
      <c r="E21" s="4"/>
      <c r="F21" s="7"/>
      <c r="G21" s="2"/>
    </row>
    <row r="22" spans="1:7" s="30" customFormat="1" ht="18" x14ac:dyDescent="0.25">
      <c r="A22" s="26" t="s">
        <v>8</v>
      </c>
      <c r="B22" s="27">
        <v>491965.17495273997</v>
      </c>
      <c r="C22" s="28">
        <v>621177.13621292007</v>
      </c>
      <c r="D22" s="29">
        <v>126.26445281875749</v>
      </c>
      <c r="E22" s="4"/>
      <c r="F22" s="7"/>
      <c r="G22" s="7"/>
    </row>
    <row r="23" spans="1:7" s="6" customFormat="1" ht="17.25" customHeight="1" x14ac:dyDescent="0.2">
      <c r="A23" s="32" t="s">
        <v>9</v>
      </c>
      <c r="B23" s="10">
        <v>23325.296952029996</v>
      </c>
      <c r="C23" s="9">
        <v>27523.903488610013</v>
      </c>
      <c r="D23" s="23">
        <v>118.00022758644715</v>
      </c>
      <c r="E23" s="4"/>
      <c r="F23" s="7"/>
    </row>
    <row r="24" spans="1:7" s="6" customFormat="1" x14ac:dyDescent="0.2">
      <c r="A24" s="25" t="s">
        <v>10</v>
      </c>
      <c r="B24" s="10">
        <v>67400.745718480001</v>
      </c>
      <c r="C24" s="9">
        <v>82765.349288289988</v>
      </c>
      <c r="D24" s="23">
        <v>122.79589551424993</v>
      </c>
      <c r="E24" s="4"/>
      <c r="F24" s="7"/>
    </row>
    <row r="25" spans="1:7" s="6" customFormat="1" x14ac:dyDescent="0.2">
      <c r="A25" s="32" t="s">
        <v>11</v>
      </c>
      <c r="B25" s="10">
        <v>37075.287144529997</v>
      </c>
      <c r="C25" s="9">
        <v>44773.684400059996</v>
      </c>
      <c r="D25" s="23">
        <v>120.7642282729179</v>
      </c>
      <c r="E25" s="4"/>
      <c r="F25" s="7"/>
    </row>
    <row r="26" spans="1:7" s="6" customFormat="1" x14ac:dyDescent="0.2">
      <c r="A26" s="32" t="s">
        <v>12</v>
      </c>
      <c r="B26" s="10">
        <v>40127.221483949994</v>
      </c>
      <c r="C26" s="9">
        <v>51008.238507949995</v>
      </c>
      <c r="D26" s="23">
        <v>127.11629816769687</v>
      </c>
      <c r="E26" s="4"/>
      <c r="F26" s="7"/>
    </row>
    <row r="27" spans="1:7" s="6" customFormat="1" x14ac:dyDescent="0.2">
      <c r="A27" s="32" t="s">
        <v>13</v>
      </c>
      <c r="B27" s="10">
        <v>36908.923949489996</v>
      </c>
      <c r="C27" s="9">
        <v>41279.509534149998</v>
      </c>
      <c r="D27" s="13">
        <v>111.84154160289572</v>
      </c>
      <c r="E27" s="4"/>
      <c r="F27" s="7"/>
    </row>
    <row r="28" spans="1:7" s="6" customFormat="1" x14ac:dyDescent="0.2">
      <c r="A28" s="32" t="s">
        <v>14</v>
      </c>
      <c r="B28" s="10">
        <v>3558.9204091699999</v>
      </c>
      <c r="C28" s="9">
        <v>3446.3902160399998</v>
      </c>
      <c r="D28" s="23">
        <v>96.838080648276033</v>
      </c>
      <c r="E28" s="4"/>
      <c r="F28" s="7"/>
    </row>
    <row r="29" spans="1:7" s="6" customFormat="1" x14ac:dyDescent="0.2">
      <c r="A29" s="32" t="s">
        <v>26</v>
      </c>
      <c r="B29" s="10">
        <v>8554.3453181599998</v>
      </c>
      <c r="C29" s="9">
        <v>11064.35464999</v>
      </c>
      <c r="D29" s="23">
        <v>129.34192201127897</v>
      </c>
      <c r="E29" s="4"/>
      <c r="F29" s="7"/>
    </row>
    <row r="30" spans="1:7" s="6" customFormat="1" x14ac:dyDescent="0.2">
      <c r="A30" s="32" t="s">
        <v>15</v>
      </c>
      <c r="B30" s="10">
        <v>50856.844761839995</v>
      </c>
      <c r="C30" s="9">
        <v>52447.833989639999</v>
      </c>
      <c r="D30" s="23">
        <v>103.12836794191722</v>
      </c>
      <c r="E30" s="4"/>
      <c r="F30" s="7"/>
    </row>
    <row r="31" spans="1:7" s="6" customFormat="1" x14ac:dyDescent="0.2">
      <c r="A31" s="32" t="s">
        <v>64</v>
      </c>
      <c r="B31" s="10">
        <v>11566.292185549999</v>
      </c>
      <c r="C31" s="9">
        <v>12310.74320585</v>
      </c>
      <c r="D31" s="23">
        <v>106.43638435167718</v>
      </c>
      <c r="E31" s="4"/>
      <c r="F31" s="7"/>
    </row>
    <row r="32" spans="1:7" s="6" customFormat="1" x14ac:dyDescent="0.2">
      <c r="A32" s="32" t="s">
        <v>17</v>
      </c>
      <c r="B32" s="10">
        <v>86552.526096529997</v>
      </c>
      <c r="C32" s="9">
        <v>97569.233764759992</v>
      </c>
      <c r="D32" s="23">
        <v>112.72834909052027</v>
      </c>
      <c r="E32" s="4"/>
      <c r="F32" s="4"/>
    </row>
    <row r="33" spans="1:6" s="6" customFormat="1" x14ac:dyDescent="0.2">
      <c r="A33" s="32" t="s">
        <v>42</v>
      </c>
      <c r="B33" s="10">
        <v>126038.77093300999</v>
      </c>
      <c r="C33" s="9">
        <v>196987.89516757999</v>
      </c>
      <c r="D33" s="23">
        <v>156.29150753324919</v>
      </c>
      <c r="E33" s="4"/>
      <c r="F33" s="4"/>
    </row>
    <row r="34" spans="1:6" s="6" customFormat="1" ht="18" x14ac:dyDescent="0.25">
      <c r="A34" s="26" t="s">
        <v>18</v>
      </c>
      <c r="B34" s="27">
        <v>2534.9912591800003</v>
      </c>
      <c r="C34" s="28">
        <v>606.03499363999981</v>
      </c>
      <c r="D34" s="12" t="s">
        <v>0</v>
      </c>
      <c r="E34" s="4"/>
      <c r="F34" s="4"/>
    </row>
    <row r="35" spans="1:6" x14ac:dyDescent="0.2">
      <c r="A35" s="31" t="s">
        <v>19</v>
      </c>
      <c r="B35" s="10">
        <v>5804.8561312700003</v>
      </c>
      <c r="C35" s="9">
        <v>5125.0959452099996</v>
      </c>
      <c r="D35" s="13" t="s">
        <v>0</v>
      </c>
      <c r="E35" s="4"/>
    </row>
    <row r="36" spans="1:6" ht="14.25" customHeight="1" x14ac:dyDescent="0.2">
      <c r="A36" s="31" t="s">
        <v>20</v>
      </c>
      <c r="B36" s="10">
        <v>-3269.8648720900001</v>
      </c>
      <c r="C36" s="9">
        <v>-4519.0609515699998</v>
      </c>
      <c r="D36" s="13" t="s">
        <v>0</v>
      </c>
      <c r="E36" s="4"/>
    </row>
    <row r="37" spans="1:6" ht="18.75" thickBot="1" x14ac:dyDescent="0.25">
      <c r="A37" s="33" t="s">
        <v>25</v>
      </c>
      <c r="B37" s="14">
        <v>-26791.810342270011</v>
      </c>
      <c r="C37" s="15">
        <v>26865.957979289993</v>
      </c>
      <c r="D37" s="16" t="s">
        <v>0</v>
      </c>
    </row>
    <row r="38" spans="1:6" ht="86.25" customHeight="1" x14ac:dyDescent="0.2">
      <c r="A38" s="57"/>
      <c r="B38" s="57"/>
      <c r="C38" s="57"/>
      <c r="D38" s="57"/>
    </row>
    <row r="39" spans="1:6" ht="79.5" customHeight="1" x14ac:dyDescent="0.2"/>
  </sheetData>
  <mergeCells count="8">
    <mergeCell ref="A38:D38"/>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78"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9"/>
  <sheetViews>
    <sheetView view="pageBreakPreview" zoomScale="90" zoomScaleNormal="90" zoomScaleSheetLayoutView="90" workbookViewId="0">
      <pane xSplit="1" ySplit="3" topLeftCell="B4" activePane="bottomRight" state="frozen"/>
      <selection activeCell="A41" sqref="A41"/>
      <selection pane="topRight" activeCell="A41" sqref="A41"/>
      <selection pane="bottomLeft" activeCell="A41" sqref="A41"/>
      <selection pane="bottomRight" activeCell="G10" sqref="G10"/>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79</v>
      </c>
      <c r="C1" s="43"/>
      <c r="D1" s="43"/>
    </row>
    <row r="2" spans="1:6" s="3" customFormat="1" ht="27" customHeight="1" x14ac:dyDescent="0.2">
      <c r="A2" s="42"/>
      <c r="B2" s="58" t="s">
        <v>81</v>
      </c>
      <c r="C2" s="59"/>
      <c r="D2" s="59"/>
    </row>
    <row r="3" spans="1:6" s="3" customFormat="1" ht="21" thickBot="1" x14ac:dyDescent="0.25">
      <c r="A3" s="47" t="s">
        <v>80</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584732.11437244003</v>
      </c>
      <c r="C6" s="21">
        <v>692032.6026349297</v>
      </c>
      <c r="D6" s="22">
        <v>118.35036688170433</v>
      </c>
      <c r="E6" s="4"/>
      <c r="F6" s="4"/>
    </row>
    <row r="7" spans="1:6" x14ac:dyDescent="0.2">
      <c r="A7" s="31" t="s">
        <v>35</v>
      </c>
      <c r="B7" s="8">
        <v>88154.799119230011</v>
      </c>
      <c r="C7" s="11">
        <v>122690.88540220002</v>
      </c>
      <c r="D7" s="23">
        <v>139.1766377191328</v>
      </c>
      <c r="E7" s="4"/>
      <c r="F7" s="4"/>
    </row>
    <row r="8" spans="1:6" x14ac:dyDescent="0.2">
      <c r="A8" s="25" t="s">
        <v>4</v>
      </c>
      <c r="B8" s="10">
        <v>36474.802388819997</v>
      </c>
      <c r="C8" s="9">
        <v>52584.843584319991</v>
      </c>
      <c r="D8" s="13">
        <v>144.16759006331981</v>
      </c>
      <c r="E8" s="4"/>
      <c r="F8" s="4"/>
    </row>
    <row r="9" spans="1:6" x14ac:dyDescent="0.2">
      <c r="A9" s="25" t="s">
        <v>28</v>
      </c>
      <c r="B9" s="10">
        <v>162677.38520105</v>
      </c>
      <c r="C9" s="9">
        <v>215800.29734285001</v>
      </c>
      <c r="D9" s="13">
        <v>132.65537620742205</v>
      </c>
      <c r="E9" s="4"/>
      <c r="F9" s="4"/>
    </row>
    <row r="10" spans="1:6" ht="30" x14ac:dyDescent="0.2">
      <c r="A10" s="34" t="s">
        <v>29</v>
      </c>
      <c r="B10" s="10">
        <v>37651.898535630011</v>
      </c>
      <c r="C10" s="9">
        <v>53399.890900329985</v>
      </c>
      <c r="D10" s="13">
        <v>141.82522788272587</v>
      </c>
      <c r="E10" s="4"/>
      <c r="F10" s="4"/>
    </row>
    <row r="11" spans="1:6" x14ac:dyDescent="0.2">
      <c r="A11" s="35" t="s">
        <v>30</v>
      </c>
      <c r="B11" s="10"/>
      <c r="C11" s="9"/>
      <c r="D11" s="13"/>
      <c r="E11" s="4"/>
      <c r="F11" s="4"/>
    </row>
    <row r="12" spans="1:6" x14ac:dyDescent="0.2">
      <c r="A12" s="35" t="s">
        <v>31</v>
      </c>
      <c r="B12" s="10">
        <v>96571.163102350009</v>
      </c>
      <c r="C12" s="9">
        <v>131845.58613993</v>
      </c>
      <c r="D12" s="13">
        <v>136.5268698277919</v>
      </c>
      <c r="E12" s="4"/>
      <c r="F12" s="4"/>
    </row>
    <row r="13" spans="1:6" x14ac:dyDescent="0.2">
      <c r="A13" s="35" t="s">
        <v>5</v>
      </c>
      <c r="B13" s="8">
        <v>-58919.264566719998</v>
      </c>
      <c r="C13" s="11">
        <v>-78445.695239600012</v>
      </c>
      <c r="D13" s="23">
        <v>133.14099525252618</v>
      </c>
      <c r="E13" s="4"/>
      <c r="F13" s="4"/>
    </row>
    <row r="14" spans="1:6" x14ac:dyDescent="0.2">
      <c r="A14" s="34" t="s">
        <v>32</v>
      </c>
      <c r="B14" s="8">
        <v>125025.48666542</v>
      </c>
      <c r="C14" s="11">
        <v>162400.40644252003</v>
      </c>
      <c r="D14" s="23">
        <v>129.8938406671584</v>
      </c>
      <c r="E14" s="4"/>
      <c r="F14" s="4"/>
    </row>
    <row r="15" spans="1:6" x14ac:dyDescent="0.2">
      <c r="A15" s="25" t="s">
        <v>33</v>
      </c>
      <c r="B15" s="8">
        <v>34650.96951332</v>
      </c>
      <c r="C15" s="11">
        <v>50038.605311189996</v>
      </c>
      <c r="D15" s="23">
        <v>144.40751879093864</v>
      </c>
      <c r="E15" s="4"/>
      <c r="F15" s="4"/>
    </row>
    <row r="16" spans="1:6" x14ac:dyDescent="0.2">
      <c r="A16" s="25" t="s">
        <v>22</v>
      </c>
      <c r="B16" s="8">
        <v>22142.34451703</v>
      </c>
      <c r="C16" s="11">
        <v>31820.625130689998</v>
      </c>
      <c r="D16" s="23">
        <v>143.70937597062627</v>
      </c>
      <c r="E16" s="4"/>
      <c r="F16" s="4"/>
    </row>
    <row r="17" spans="1:7" x14ac:dyDescent="0.2">
      <c r="A17" s="25" t="s">
        <v>34</v>
      </c>
      <c r="B17" s="8">
        <v>7025.5700909400002</v>
      </c>
      <c r="C17" s="11">
        <v>10704.335083420001</v>
      </c>
      <c r="D17" s="23">
        <v>152.362512150068</v>
      </c>
      <c r="E17" s="4"/>
      <c r="F17" s="4"/>
    </row>
    <row r="18" spans="1:7" x14ac:dyDescent="0.2">
      <c r="A18" s="31" t="s">
        <v>23</v>
      </c>
      <c r="B18" s="8">
        <v>28585.753394769996</v>
      </c>
      <c r="C18" s="11">
        <v>33726.491223540004</v>
      </c>
      <c r="D18" s="23">
        <v>117.98356600148432</v>
      </c>
      <c r="E18" s="4"/>
      <c r="F18" s="4"/>
    </row>
    <row r="19" spans="1:7" x14ac:dyDescent="0.2">
      <c r="A19" s="25" t="s">
        <v>24</v>
      </c>
      <c r="B19" s="8">
        <v>13514.254926529999</v>
      </c>
      <c r="C19" s="11">
        <v>21329.93120798</v>
      </c>
      <c r="D19" s="23">
        <v>157.83283150968944</v>
      </c>
      <c r="E19" s="4"/>
      <c r="F19" s="4"/>
    </row>
    <row r="20" spans="1:7" s="24" customFormat="1" ht="13.5" customHeight="1" x14ac:dyDescent="0.25">
      <c r="A20" s="31" t="s">
        <v>6</v>
      </c>
      <c r="B20" s="8">
        <v>35294.878128379998</v>
      </c>
      <c r="C20" s="11">
        <v>17980.011441679999</v>
      </c>
      <c r="D20" s="23">
        <v>50.942268099865132</v>
      </c>
      <c r="E20" s="4"/>
      <c r="F20" s="4"/>
    </row>
    <row r="21" spans="1:7" x14ac:dyDescent="0.2">
      <c r="A21" s="31" t="s">
        <v>7</v>
      </c>
      <c r="B21" s="8">
        <v>36754.506632190001</v>
      </c>
      <c r="C21" s="36">
        <v>42830.708480590001</v>
      </c>
      <c r="D21" s="23">
        <v>116.53185528840264</v>
      </c>
      <c r="E21" s="4"/>
      <c r="F21" s="7"/>
      <c r="G21" s="2"/>
    </row>
    <row r="22" spans="1:7" s="30" customFormat="1" ht="18" x14ac:dyDescent="0.25">
      <c r="A22" s="26" t="s">
        <v>8</v>
      </c>
      <c r="B22" s="37">
        <v>561512.39283405</v>
      </c>
      <c r="C22" s="12">
        <v>701801.27197427</v>
      </c>
      <c r="D22" s="29">
        <v>124.98411093514032</v>
      </c>
      <c r="E22" s="4"/>
      <c r="F22" s="7"/>
      <c r="G22" s="7"/>
    </row>
    <row r="23" spans="1:7" s="6" customFormat="1" ht="17.25" customHeight="1" x14ac:dyDescent="0.2">
      <c r="A23" s="32" t="s">
        <v>9</v>
      </c>
      <c r="B23" s="10">
        <v>26714.585600279999</v>
      </c>
      <c r="C23" s="9">
        <v>31705.418198709987</v>
      </c>
      <c r="D23" s="23">
        <v>118.68205134493151</v>
      </c>
      <c r="E23" s="4"/>
      <c r="F23" s="7"/>
    </row>
    <row r="24" spans="1:7" s="6" customFormat="1" x14ac:dyDescent="0.2">
      <c r="A24" s="25" t="s">
        <v>10</v>
      </c>
      <c r="B24" s="10">
        <v>78547.900160949997</v>
      </c>
      <c r="C24" s="9">
        <v>90784.463355080006</v>
      </c>
      <c r="D24" s="23">
        <v>115.57847271417371</v>
      </c>
      <c r="E24" s="4"/>
      <c r="F24" s="7"/>
    </row>
    <row r="25" spans="1:7" s="6" customFormat="1" x14ac:dyDescent="0.2">
      <c r="A25" s="32" t="s">
        <v>11</v>
      </c>
      <c r="B25" s="10">
        <v>41945.344990879996</v>
      </c>
      <c r="C25" s="9">
        <v>49606.358890429998</v>
      </c>
      <c r="D25" s="23">
        <v>118.26427676590978</v>
      </c>
      <c r="E25" s="4"/>
      <c r="F25" s="7"/>
    </row>
    <row r="26" spans="1:7" s="6" customFormat="1" x14ac:dyDescent="0.2">
      <c r="A26" s="32" t="s">
        <v>12</v>
      </c>
      <c r="B26" s="10">
        <v>45282.500368739995</v>
      </c>
      <c r="C26" s="9">
        <v>58518.585535099999</v>
      </c>
      <c r="D26" s="23">
        <v>129.23002276503556</v>
      </c>
      <c r="E26" s="4"/>
      <c r="F26" s="7"/>
    </row>
    <row r="27" spans="1:7" s="6" customFormat="1" x14ac:dyDescent="0.2">
      <c r="A27" s="32" t="s">
        <v>13</v>
      </c>
      <c r="B27" s="10">
        <v>43052.858431970002</v>
      </c>
      <c r="C27" s="9">
        <v>49478.671012910003</v>
      </c>
      <c r="D27" s="13">
        <v>114.9254029000043</v>
      </c>
      <c r="E27" s="4"/>
      <c r="F27" s="7"/>
    </row>
    <row r="28" spans="1:7" s="6" customFormat="1" x14ac:dyDescent="0.2">
      <c r="A28" s="32" t="s">
        <v>14</v>
      </c>
      <c r="B28" s="10">
        <v>4187.4008065799999</v>
      </c>
      <c r="C28" s="9">
        <v>4089.02375712</v>
      </c>
      <c r="D28" s="23">
        <v>97.65064167477324</v>
      </c>
      <c r="E28" s="4"/>
      <c r="F28" s="7"/>
    </row>
    <row r="29" spans="1:7" s="6" customFormat="1" x14ac:dyDescent="0.2">
      <c r="A29" s="32" t="s">
        <v>26</v>
      </c>
      <c r="B29" s="10">
        <v>9643.1210009699989</v>
      </c>
      <c r="C29" s="9">
        <v>13466.009506440001</v>
      </c>
      <c r="D29" s="23">
        <v>139.64368491368572</v>
      </c>
      <c r="E29" s="4"/>
      <c r="F29" s="7"/>
    </row>
    <row r="30" spans="1:7" s="6" customFormat="1" x14ac:dyDescent="0.2">
      <c r="A30" s="32" t="s">
        <v>15</v>
      </c>
      <c r="B30" s="10">
        <v>58523.204466429997</v>
      </c>
      <c r="C30" s="9">
        <v>61520.791234559998</v>
      </c>
      <c r="D30" s="23">
        <v>105.1220482464344</v>
      </c>
      <c r="E30" s="4"/>
      <c r="F30" s="7"/>
    </row>
    <row r="31" spans="1:7" s="6" customFormat="1" x14ac:dyDescent="0.2">
      <c r="A31" s="32" t="s">
        <v>64</v>
      </c>
      <c r="B31" s="10">
        <v>13946.0495866</v>
      </c>
      <c r="C31" s="9">
        <v>13894.76854198</v>
      </c>
      <c r="D31" s="23">
        <v>99.632289815825175</v>
      </c>
      <c r="E31" s="4"/>
      <c r="F31" s="7"/>
    </row>
    <row r="32" spans="1:7" s="6" customFormat="1" x14ac:dyDescent="0.2">
      <c r="A32" s="32" t="s">
        <v>17</v>
      </c>
      <c r="B32" s="10">
        <v>97517.779967979994</v>
      </c>
      <c r="C32" s="9">
        <v>109155.16531991999</v>
      </c>
      <c r="D32" s="23">
        <v>111.93360365234027</v>
      </c>
      <c r="E32" s="4"/>
      <c r="F32" s="4"/>
    </row>
    <row r="33" spans="1:6" s="6" customFormat="1" x14ac:dyDescent="0.2">
      <c r="A33" s="32" t="s">
        <v>42</v>
      </c>
      <c r="B33" s="10">
        <v>142151.64745267</v>
      </c>
      <c r="C33" s="9">
        <v>219582.01662201999</v>
      </c>
      <c r="D33" s="23">
        <v>154.47025803561704</v>
      </c>
      <c r="E33" s="4"/>
      <c r="F33" s="4"/>
    </row>
    <row r="34" spans="1:6" s="6" customFormat="1" ht="18" x14ac:dyDescent="0.25">
      <c r="A34" s="26" t="s">
        <v>18</v>
      </c>
      <c r="B34" s="27">
        <v>3250.2363690999996</v>
      </c>
      <c r="C34" s="28">
        <v>219.03808754999955</v>
      </c>
      <c r="D34" s="12" t="s">
        <v>0</v>
      </c>
      <c r="E34" s="4"/>
      <c r="F34" s="4"/>
    </row>
    <row r="35" spans="1:6" x14ac:dyDescent="0.2">
      <c r="A35" s="31" t="s">
        <v>19</v>
      </c>
      <c r="B35" s="10">
        <v>7305.9723901699999</v>
      </c>
      <c r="C35" s="9">
        <v>5707.9314198100001</v>
      </c>
      <c r="D35" s="13" t="s">
        <v>0</v>
      </c>
      <c r="E35" s="4"/>
    </row>
    <row r="36" spans="1:6" ht="14.25" customHeight="1" x14ac:dyDescent="0.2">
      <c r="A36" s="31" t="s">
        <v>20</v>
      </c>
      <c r="B36" s="10">
        <v>-4055.7360210700003</v>
      </c>
      <c r="C36" s="9">
        <v>-5488.8933322600005</v>
      </c>
      <c r="D36" s="13" t="s">
        <v>0</v>
      </c>
      <c r="E36" s="4"/>
    </row>
    <row r="37" spans="1:6" ht="18.75" thickBot="1" x14ac:dyDescent="0.25">
      <c r="A37" s="33" t="s">
        <v>25</v>
      </c>
      <c r="B37" s="14">
        <v>-19969.48516929003</v>
      </c>
      <c r="C37" s="15">
        <v>9987.8074268900145</v>
      </c>
      <c r="D37" s="16" t="s">
        <v>0</v>
      </c>
    </row>
    <row r="38" spans="1:6" ht="86.25" customHeight="1" x14ac:dyDescent="0.2">
      <c r="A38" s="57"/>
      <c r="B38" s="57"/>
      <c r="C38" s="57"/>
      <c r="D38" s="57"/>
    </row>
    <row r="39" spans="1:6" ht="79.5" customHeight="1" x14ac:dyDescent="0.2"/>
  </sheetData>
  <mergeCells count="8">
    <mergeCell ref="A38:D38"/>
    <mergeCell ref="A1:A2"/>
    <mergeCell ref="B1:D1"/>
    <mergeCell ref="B2:D2"/>
    <mergeCell ref="A3:D3"/>
    <mergeCell ref="A4:A5"/>
    <mergeCell ref="B4:C4"/>
    <mergeCell ref="D4:D5"/>
  </mergeCells>
  <printOptions horizontalCentered="1" verticalCentered="1"/>
  <pageMargins left="0.81" right="0.59055118110236227" top="0.54" bottom="0.46" header="0" footer="0"/>
  <pageSetup paperSize="9" scale="7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39"/>
  <sheetViews>
    <sheetView tabSelected="1" view="pageBreakPreview" zoomScale="90" zoomScaleNormal="90" zoomScaleSheetLayoutView="90" workbookViewId="0">
      <pane xSplit="1" ySplit="3" topLeftCell="B4" activePane="bottomRight" state="frozen"/>
      <selection activeCell="A41" sqref="A41"/>
      <selection pane="topRight" activeCell="A41" sqref="A41"/>
      <selection pane="bottomLeft" activeCell="A41" sqref="A41"/>
      <selection pane="bottomRight" activeCell="F21" sqref="F21"/>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61"/>
      <c r="B1" s="43" t="s">
        <v>83</v>
      </c>
      <c r="C1" s="43"/>
      <c r="D1" s="62"/>
    </row>
    <row r="2" spans="1:6" s="3" customFormat="1" ht="27" customHeight="1" x14ac:dyDescent="0.2">
      <c r="A2" s="63"/>
      <c r="B2" s="60" t="s">
        <v>84</v>
      </c>
      <c r="C2" s="59"/>
      <c r="D2" s="64"/>
    </row>
    <row r="3" spans="1:6" s="3" customFormat="1" ht="21" customHeight="1" thickBot="1" x14ac:dyDescent="0.25">
      <c r="A3" s="65" t="s">
        <v>82</v>
      </c>
      <c r="B3" s="47"/>
      <c r="C3" s="47"/>
      <c r="D3" s="66"/>
    </row>
    <row r="4" spans="1:6" s="5" customFormat="1" ht="15.75" thickBot="1" x14ac:dyDescent="0.25">
      <c r="A4" s="48" t="s">
        <v>1</v>
      </c>
      <c r="B4" s="50" t="s">
        <v>21</v>
      </c>
      <c r="C4" s="51"/>
      <c r="D4" s="48" t="s">
        <v>2</v>
      </c>
      <c r="E4" s="4"/>
      <c r="F4" s="4"/>
    </row>
    <row r="5" spans="1:6" s="24" customFormat="1" ht="32.25" customHeight="1" thickBot="1" x14ac:dyDescent="0.3">
      <c r="A5" s="49"/>
      <c r="B5" s="67">
        <v>2015</v>
      </c>
      <c r="C5" s="68">
        <v>2016</v>
      </c>
      <c r="D5" s="49"/>
      <c r="E5" s="4"/>
      <c r="F5" s="4"/>
    </row>
    <row r="6" spans="1:6" s="6" customFormat="1" ht="18" x14ac:dyDescent="0.25">
      <c r="A6" s="19" t="s">
        <v>3</v>
      </c>
      <c r="B6" s="20">
        <v>652030.99437356007</v>
      </c>
      <c r="C6" s="21">
        <v>782859.48495201988</v>
      </c>
      <c r="D6" s="22">
        <v>120.06476558743246</v>
      </c>
      <c r="E6" s="4"/>
      <c r="F6" s="4"/>
    </row>
    <row r="7" spans="1:6" x14ac:dyDescent="0.2">
      <c r="A7" s="31" t="s">
        <v>35</v>
      </c>
      <c r="B7" s="8">
        <v>99983.173983159999</v>
      </c>
      <c r="C7" s="11">
        <v>138781.78655011998</v>
      </c>
      <c r="D7" s="23">
        <v>138.80514192667533</v>
      </c>
      <c r="E7" s="4"/>
      <c r="F7" s="4"/>
    </row>
    <row r="8" spans="1:6" x14ac:dyDescent="0.2">
      <c r="A8" s="25" t="s">
        <v>4</v>
      </c>
      <c r="B8" s="10">
        <v>39053.168646120001</v>
      </c>
      <c r="C8" s="9">
        <v>60223.231489939993</v>
      </c>
      <c r="D8" s="13">
        <v>154.20831030550264</v>
      </c>
      <c r="E8" s="4"/>
      <c r="F8" s="4"/>
    </row>
    <row r="9" spans="1:6" x14ac:dyDescent="0.2">
      <c r="A9" s="25" t="s">
        <v>28</v>
      </c>
      <c r="B9" s="10">
        <v>178452.38521014003</v>
      </c>
      <c r="C9" s="9">
        <v>235506.0299393</v>
      </c>
      <c r="D9" s="13">
        <v>131.9713545223704</v>
      </c>
      <c r="E9" s="4"/>
      <c r="F9" s="4"/>
    </row>
    <row r="10" spans="1:6" ht="30" x14ac:dyDescent="0.2">
      <c r="A10" s="34" t="s">
        <v>29</v>
      </c>
      <c r="B10" s="10">
        <v>39685.889638559995</v>
      </c>
      <c r="C10" s="9">
        <v>54052.747130050004</v>
      </c>
      <c r="D10" s="13">
        <v>136.20142479439531</v>
      </c>
      <c r="E10" s="4"/>
      <c r="F10" s="4"/>
    </row>
    <row r="11" spans="1:6" x14ac:dyDescent="0.2">
      <c r="A11" s="35" t="s">
        <v>30</v>
      </c>
      <c r="B11" s="10"/>
      <c r="C11" s="9"/>
      <c r="D11" s="13"/>
      <c r="E11" s="4"/>
      <c r="F11" s="4"/>
    </row>
    <row r="12" spans="1:6" x14ac:dyDescent="0.2">
      <c r="A12" s="35" t="s">
        <v>31</v>
      </c>
      <c r="B12" s="10">
        <v>108091.18508011999</v>
      </c>
      <c r="C12" s="9">
        <v>148458.18217881999</v>
      </c>
      <c r="D12" s="13">
        <v>137.34531827806211</v>
      </c>
      <c r="E12" s="4"/>
      <c r="F12" s="4"/>
    </row>
    <row r="13" spans="1:6" x14ac:dyDescent="0.2">
      <c r="A13" s="35" t="s">
        <v>5</v>
      </c>
      <c r="B13" s="8">
        <v>-68405.295441559996</v>
      </c>
      <c r="C13" s="11">
        <v>-94405.435048769999</v>
      </c>
      <c r="D13" s="23">
        <v>138.00895740509219</v>
      </c>
      <c r="E13" s="4"/>
      <c r="F13" s="4"/>
    </row>
    <row r="14" spans="1:6" x14ac:dyDescent="0.2">
      <c r="A14" s="34" t="s">
        <v>32</v>
      </c>
      <c r="B14" s="8">
        <v>138766.49557158002</v>
      </c>
      <c r="C14" s="11">
        <v>181453.28280925</v>
      </c>
      <c r="D14" s="23">
        <v>130.76159490937843</v>
      </c>
      <c r="E14" s="4"/>
      <c r="F14" s="4"/>
    </row>
    <row r="15" spans="1:6" x14ac:dyDescent="0.2">
      <c r="A15" s="25" t="s">
        <v>33</v>
      </c>
      <c r="B15" s="8">
        <v>38783.764324439995</v>
      </c>
      <c r="C15" s="11">
        <v>55116.254665389992</v>
      </c>
      <c r="D15" s="23">
        <v>142.111668698074</v>
      </c>
      <c r="E15" s="4"/>
      <c r="F15" s="4"/>
    </row>
    <row r="16" spans="1:6" x14ac:dyDescent="0.2">
      <c r="A16" s="25" t="s">
        <v>22</v>
      </c>
      <c r="B16" s="8">
        <v>24326.833154669999</v>
      </c>
      <c r="C16" s="11">
        <v>35006.220517019996</v>
      </c>
      <c r="D16" s="23">
        <v>143.89962020313311</v>
      </c>
      <c r="E16" s="4"/>
      <c r="F16" s="4"/>
    </row>
    <row r="17" spans="1:7" x14ac:dyDescent="0.2">
      <c r="A17" s="25" t="s">
        <v>34</v>
      </c>
      <c r="B17" s="8">
        <v>7684.6289250399986</v>
      </c>
      <c r="C17" s="11">
        <v>11628.18648973</v>
      </c>
      <c r="D17" s="23">
        <v>151.31747548460154</v>
      </c>
      <c r="E17" s="4"/>
      <c r="F17" s="4"/>
    </row>
    <row r="18" spans="1:7" x14ac:dyDescent="0.2">
      <c r="A18" s="31" t="s">
        <v>23</v>
      </c>
      <c r="B18" s="8">
        <v>38008.279886699995</v>
      </c>
      <c r="C18" s="11">
        <v>40780.812593559996</v>
      </c>
      <c r="D18" s="23">
        <v>107.29454928011666</v>
      </c>
      <c r="E18" s="4"/>
      <c r="F18" s="4"/>
    </row>
    <row r="19" spans="1:7" x14ac:dyDescent="0.2">
      <c r="A19" s="25" t="s">
        <v>24</v>
      </c>
      <c r="B19" s="8">
        <v>14831.424310919998</v>
      </c>
      <c r="C19" s="11">
        <v>23323.603033479994</v>
      </c>
      <c r="D19" s="23">
        <v>157.25801207310496</v>
      </c>
      <c r="E19" s="4"/>
      <c r="F19" s="4"/>
    </row>
    <row r="20" spans="1:7" s="24" customFormat="1" ht="13.5" customHeight="1" x14ac:dyDescent="0.25">
      <c r="A20" s="31" t="s">
        <v>6</v>
      </c>
      <c r="B20" s="8">
        <v>39881.040010660006</v>
      </c>
      <c r="C20" s="11">
        <v>20001.257886930001</v>
      </c>
      <c r="D20" s="23">
        <v>50.152297637132236</v>
      </c>
      <c r="E20" s="4"/>
      <c r="F20" s="4"/>
    </row>
    <row r="21" spans="1:7" x14ac:dyDescent="0.2">
      <c r="A21" s="31" t="s">
        <v>7</v>
      </c>
      <c r="B21" s="8">
        <v>41692.651365419995</v>
      </c>
      <c r="C21" s="23">
        <v>48949.691976559996</v>
      </c>
      <c r="D21" s="23">
        <f t="shared" ref="D21:D23" si="0">C21/B21*100</f>
        <v>117.40604248824293</v>
      </c>
      <c r="E21" s="4"/>
      <c r="F21" s="7"/>
      <c r="G21" s="2"/>
    </row>
    <row r="22" spans="1:7" s="30" customFormat="1" ht="18" x14ac:dyDescent="0.25">
      <c r="A22" s="26" t="s">
        <v>8</v>
      </c>
      <c r="B22" s="37">
        <v>679871.40043556003</v>
      </c>
      <c r="C22" s="38">
        <v>835832.05014817009</v>
      </c>
      <c r="D22" s="29">
        <f t="shared" si="0"/>
        <v>122.93972795630081</v>
      </c>
      <c r="E22" s="4"/>
      <c r="F22" s="7"/>
      <c r="G22" s="7"/>
    </row>
    <row r="23" spans="1:7" s="6" customFormat="1" ht="17.25" customHeight="1" x14ac:dyDescent="0.2">
      <c r="A23" s="32" t="s">
        <v>9</v>
      </c>
      <c r="B23" s="10">
        <v>31469.728116470011</v>
      </c>
      <c r="C23" s="13">
        <f>134256.9342258-C24</f>
        <v>38151.726426630019</v>
      </c>
      <c r="D23" s="23">
        <f t="shared" si="0"/>
        <v>121.23309831413165</v>
      </c>
      <c r="E23" s="4"/>
      <c r="F23" s="7"/>
    </row>
    <row r="24" spans="1:7" s="6" customFormat="1" x14ac:dyDescent="0.2">
      <c r="A24" s="25" t="s">
        <v>10</v>
      </c>
      <c r="B24" s="10">
        <v>86172.667722229991</v>
      </c>
      <c r="C24" s="13">
        <v>96105.207799169992</v>
      </c>
      <c r="D24" s="23">
        <f>C24/B24*100</f>
        <v>111.526323066795</v>
      </c>
      <c r="E24" s="4"/>
      <c r="F24" s="7"/>
    </row>
    <row r="25" spans="1:7" s="6" customFormat="1" x14ac:dyDescent="0.2">
      <c r="A25" s="32" t="s">
        <v>11</v>
      </c>
      <c r="B25" s="10">
        <v>52015.770720510001</v>
      </c>
      <c r="C25" s="13">
        <v>59359.144468819999</v>
      </c>
      <c r="D25" s="39">
        <f t="shared" ref="D25:D33" si="1">C25/B25*100</f>
        <v>114.11759096633838</v>
      </c>
      <c r="E25" s="4"/>
      <c r="F25" s="7"/>
    </row>
    <row r="26" spans="1:7" s="6" customFormat="1" x14ac:dyDescent="0.2">
      <c r="A26" s="32" t="s">
        <v>12</v>
      </c>
      <c r="B26" s="10">
        <v>54962.97465615</v>
      </c>
      <c r="C26" s="13">
        <v>72056.637342490008</v>
      </c>
      <c r="D26" s="23">
        <f t="shared" si="1"/>
        <v>131.10032306889951</v>
      </c>
      <c r="E26" s="4"/>
      <c r="F26" s="7"/>
    </row>
    <row r="27" spans="1:7" s="6" customFormat="1" x14ac:dyDescent="0.2">
      <c r="A27" s="32" t="s">
        <v>13</v>
      </c>
      <c r="B27" s="10">
        <v>56257.343368499998</v>
      </c>
      <c r="C27" s="13">
        <v>66191.265923710002</v>
      </c>
      <c r="D27" s="13">
        <f t="shared" si="1"/>
        <v>117.65800153437796</v>
      </c>
      <c r="E27" s="4"/>
      <c r="F27" s="7"/>
    </row>
    <row r="28" spans="1:7" s="6" customFormat="1" x14ac:dyDescent="0.2">
      <c r="A28" s="32" t="s">
        <v>14</v>
      </c>
      <c r="B28" s="10">
        <v>5529.6955940200005</v>
      </c>
      <c r="C28" s="13">
        <v>6255.4168794500001</v>
      </c>
      <c r="D28" s="23">
        <f t="shared" si="1"/>
        <v>113.12407298178979</v>
      </c>
      <c r="E28" s="4"/>
      <c r="F28" s="7"/>
    </row>
    <row r="29" spans="1:7" s="6" customFormat="1" x14ac:dyDescent="0.2">
      <c r="A29" s="32" t="s">
        <v>26</v>
      </c>
      <c r="B29" s="10">
        <v>15700.429671950002</v>
      </c>
      <c r="C29" s="13">
        <v>17547.52448602</v>
      </c>
      <c r="D29" s="23">
        <f t="shared" si="1"/>
        <v>111.76461315176599</v>
      </c>
      <c r="E29" s="4"/>
      <c r="F29" s="7"/>
    </row>
    <row r="30" spans="1:7" s="6" customFormat="1" x14ac:dyDescent="0.2">
      <c r="A30" s="32" t="s">
        <v>15</v>
      </c>
      <c r="B30" s="10">
        <v>71001.121121910008</v>
      </c>
      <c r="C30" s="13">
        <v>75503.434715679992</v>
      </c>
      <c r="D30" s="23">
        <f t="shared" si="1"/>
        <v>106.34118662160199</v>
      </c>
      <c r="E30" s="4"/>
      <c r="F30" s="7"/>
    </row>
    <row r="31" spans="1:7" s="6" customFormat="1" x14ac:dyDescent="0.2">
      <c r="A31" s="32" t="s">
        <v>64</v>
      </c>
      <c r="B31" s="10">
        <v>16228.340182649999</v>
      </c>
      <c r="C31" s="13">
        <v>16897.848530269999</v>
      </c>
      <c r="D31" s="23">
        <f t="shared" si="1"/>
        <v>104.1255503648844</v>
      </c>
      <c r="E31" s="4"/>
      <c r="F31" s="7"/>
    </row>
    <row r="32" spans="1:7" s="6" customFormat="1" x14ac:dyDescent="0.2">
      <c r="A32" s="32" t="s">
        <v>17</v>
      </c>
      <c r="B32" s="10">
        <v>114193.49216261</v>
      </c>
      <c r="C32" s="13">
        <v>129437.70584166</v>
      </c>
      <c r="D32" s="23">
        <f t="shared" si="1"/>
        <v>113.34945922955264</v>
      </c>
      <c r="E32" s="4"/>
      <c r="F32" s="4"/>
    </row>
    <row r="33" spans="1:6" s="6" customFormat="1" x14ac:dyDescent="0.2">
      <c r="A33" s="32" t="s">
        <v>42</v>
      </c>
      <c r="B33" s="10">
        <v>176339.83711856001</v>
      </c>
      <c r="C33" s="13">
        <v>258326.13773426999</v>
      </c>
      <c r="D33" s="23">
        <f t="shared" si="1"/>
        <v>146.49335167559866</v>
      </c>
      <c r="E33" s="4"/>
      <c r="F33" s="4"/>
    </row>
    <row r="34" spans="1:6" s="6" customFormat="1" ht="18" x14ac:dyDescent="0.25">
      <c r="A34" s="26" t="s">
        <v>18</v>
      </c>
      <c r="B34" s="27">
        <v>3057.8402000799997</v>
      </c>
      <c r="C34" s="40">
        <f>C35+C36</f>
        <v>1841.3406744900012</v>
      </c>
      <c r="D34" s="12" t="s">
        <v>0</v>
      </c>
      <c r="E34" s="4"/>
      <c r="F34" s="4"/>
    </row>
    <row r="35" spans="1:6" x14ac:dyDescent="0.2">
      <c r="A35" s="31" t="s">
        <v>19</v>
      </c>
      <c r="B35" s="10">
        <v>7415.7172268199993</v>
      </c>
      <c r="C35" s="13">
        <v>7387.8993433900005</v>
      </c>
      <c r="D35" s="13" t="s">
        <v>0</v>
      </c>
      <c r="E35" s="4"/>
    </row>
    <row r="36" spans="1:6" ht="14.25" customHeight="1" x14ac:dyDescent="0.2">
      <c r="A36" s="31" t="s">
        <v>20</v>
      </c>
      <c r="B36" s="10">
        <v>-4357.8770267399996</v>
      </c>
      <c r="C36" s="41">
        <v>-5546.5586688999992</v>
      </c>
      <c r="D36" s="13" t="s">
        <v>0</v>
      </c>
      <c r="E36" s="4"/>
    </row>
    <row r="37" spans="1:6" ht="18.75" thickBot="1" x14ac:dyDescent="0.25">
      <c r="A37" s="33" t="s">
        <v>25</v>
      </c>
      <c r="B37" s="14">
        <v>30898.246262079927</v>
      </c>
      <c r="C37" s="16">
        <v>54813.905870640039</v>
      </c>
      <c r="D37" s="16" t="s">
        <v>0</v>
      </c>
    </row>
    <row r="38" spans="1:6" ht="86.25" customHeight="1" x14ac:dyDescent="0.2">
      <c r="A38" s="57"/>
      <c r="B38" s="57"/>
      <c r="C38" s="57"/>
      <c r="D38" s="57"/>
    </row>
    <row r="39" spans="1:6" ht="79.5" customHeight="1" x14ac:dyDescent="0.2"/>
  </sheetData>
  <mergeCells count="8">
    <mergeCell ref="A38:D38"/>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78"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0"/>
  <sheetViews>
    <sheetView view="pageBreakPreview" zoomScale="90" zoomScaleNormal="90" zoomScaleSheetLayoutView="90" workbookViewId="0">
      <pane xSplit="1" ySplit="3" topLeftCell="B4" activePane="bottomRight" state="frozen"/>
      <selection activeCell="A41" sqref="A41"/>
      <selection pane="topRight" activeCell="A41" sqref="A41"/>
      <selection pane="bottomLeft" activeCell="A41" sqref="A41"/>
      <selection pane="bottomRight" activeCell="A40" sqref="A40:D40"/>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39</v>
      </c>
      <c r="C1" s="43"/>
      <c r="D1" s="43"/>
    </row>
    <row r="2" spans="1:6" s="3" customFormat="1" ht="27" customHeight="1" x14ac:dyDescent="0.2">
      <c r="A2" s="42"/>
      <c r="B2" s="44" t="s">
        <v>40</v>
      </c>
      <c r="C2" s="45"/>
      <c r="D2" s="45"/>
    </row>
    <row r="3" spans="1:6" s="3" customFormat="1" ht="21" thickBot="1" x14ac:dyDescent="0.25">
      <c r="A3" s="47" t="s">
        <v>43</v>
      </c>
      <c r="B3" s="47"/>
      <c r="C3" s="47"/>
      <c r="D3" s="47"/>
    </row>
    <row r="4" spans="1:6" s="5" customFormat="1" ht="15.75" thickBot="1" x14ac:dyDescent="0.25">
      <c r="A4" s="48" t="s">
        <v>1</v>
      </c>
      <c r="B4" s="50" t="s">
        <v>21</v>
      </c>
      <c r="C4" s="51"/>
      <c r="D4" s="48" t="s">
        <v>2</v>
      </c>
      <c r="E4" s="4"/>
      <c r="F4" s="4"/>
    </row>
    <row r="5" spans="1:6" s="24" customFormat="1" ht="36" customHeight="1" thickBot="1" x14ac:dyDescent="0.3">
      <c r="A5" s="49"/>
      <c r="B5" s="17">
        <v>2015</v>
      </c>
      <c r="C5" s="18">
        <v>2016</v>
      </c>
      <c r="D5" s="49"/>
      <c r="E5" s="4"/>
      <c r="F5" s="4"/>
    </row>
    <row r="6" spans="1:6" s="6" customFormat="1" ht="18" x14ac:dyDescent="0.25">
      <c r="A6" s="19" t="s">
        <v>3</v>
      </c>
      <c r="B6" s="20">
        <v>74754.061390360017</v>
      </c>
      <c r="C6" s="21">
        <v>91619.987678360005</v>
      </c>
      <c r="D6" s="22">
        <v>122.56188623642454</v>
      </c>
      <c r="E6" s="4"/>
      <c r="F6" s="4"/>
    </row>
    <row r="7" spans="1:6" x14ac:dyDescent="0.2">
      <c r="A7" s="31" t="s">
        <v>35</v>
      </c>
      <c r="B7" s="8">
        <v>12896.364679029999</v>
      </c>
      <c r="C7" s="11">
        <v>17915.438987770001</v>
      </c>
      <c r="D7" s="23">
        <v>138.91852032457811</v>
      </c>
      <c r="E7" s="4"/>
      <c r="F7" s="4"/>
    </row>
    <row r="8" spans="1:6" x14ac:dyDescent="0.2">
      <c r="A8" s="25" t="s">
        <v>4</v>
      </c>
      <c r="B8" s="10">
        <v>5374.8431477499989</v>
      </c>
      <c r="C8" s="9">
        <v>2438.8739948199996</v>
      </c>
      <c r="D8" s="13">
        <v>45.375724049565122</v>
      </c>
      <c r="E8" s="4"/>
      <c r="F8" s="4"/>
    </row>
    <row r="9" spans="1:6" x14ac:dyDescent="0.2">
      <c r="A9" s="25" t="s">
        <v>28</v>
      </c>
      <c r="B9" s="10">
        <v>23342.67808546</v>
      </c>
      <c r="C9" s="9">
        <v>30480.20038713</v>
      </c>
      <c r="D9" s="13">
        <v>130.57713547493898</v>
      </c>
      <c r="E9" s="4"/>
      <c r="F9" s="4"/>
    </row>
    <row r="10" spans="1:6" ht="30" x14ac:dyDescent="0.2">
      <c r="A10" s="34" t="s">
        <v>29</v>
      </c>
      <c r="B10" s="10">
        <v>14822.15059336</v>
      </c>
      <c r="C10" s="9">
        <v>22933.151686069999</v>
      </c>
      <c r="D10" s="13">
        <v>154.72216087416862</v>
      </c>
      <c r="E10" s="4"/>
      <c r="F10" s="4"/>
    </row>
    <row r="11" spans="1:6" x14ac:dyDescent="0.2">
      <c r="A11" s="35" t="s">
        <v>30</v>
      </c>
      <c r="B11" s="10"/>
      <c r="C11" s="9"/>
      <c r="D11" s="13"/>
      <c r="E11" s="4"/>
      <c r="F11" s="4"/>
    </row>
    <row r="12" spans="1:6" x14ac:dyDescent="0.2">
      <c r="A12" s="35" t="s">
        <v>31</v>
      </c>
      <c r="B12" s="10">
        <v>5749.4261357699997</v>
      </c>
      <c r="C12" s="9">
        <v>6979.3506641999993</v>
      </c>
      <c r="D12" s="13">
        <v>121.3921267859767</v>
      </c>
      <c r="E12" s="4"/>
      <c r="F12" s="4"/>
    </row>
    <row r="13" spans="1:6" x14ac:dyDescent="0.2">
      <c r="A13" s="35" t="s">
        <v>5</v>
      </c>
      <c r="B13" s="8">
        <v>-9072.7244575900004</v>
      </c>
      <c r="C13" s="11">
        <v>-15953.80102187</v>
      </c>
      <c r="D13" s="23">
        <v>175.84355279877892</v>
      </c>
      <c r="E13" s="4"/>
      <c r="F13" s="4"/>
    </row>
    <row r="14" spans="1:6" x14ac:dyDescent="0.2">
      <c r="A14" s="34" t="s">
        <v>32</v>
      </c>
      <c r="B14" s="8">
        <v>17593.251949689999</v>
      </c>
      <c r="C14" s="11">
        <v>23500.849722930001</v>
      </c>
      <c r="D14" s="23">
        <v>133.57877094088963</v>
      </c>
      <c r="E14" s="4"/>
      <c r="F14" s="4"/>
    </row>
    <row r="15" spans="1:6" x14ac:dyDescent="0.2">
      <c r="A15" s="25" t="s">
        <v>33</v>
      </c>
      <c r="B15" s="8">
        <v>4740.2819690600008</v>
      </c>
      <c r="C15" s="11">
        <v>7852.4502283499987</v>
      </c>
      <c r="D15" s="23">
        <v>165.65365266461441</v>
      </c>
      <c r="E15" s="4"/>
      <c r="F15" s="4"/>
    </row>
    <row r="16" spans="1:6" x14ac:dyDescent="0.2">
      <c r="A16" s="25" t="s">
        <v>22</v>
      </c>
      <c r="B16" s="8">
        <v>3120.7001733500001</v>
      </c>
      <c r="C16" s="11">
        <v>4009.40398465</v>
      </c>
      <c r="D16" s="23">
        <v>128.47770570493469</v>
      </c>
      <c r="E16" s="4"/>
      <c r="F16" s="4"/>
    </row>
    <row r="17" spans="1:7" x14ac:dyDescent="0.2">
      <c r="A17" s="25" t="s">
        <v>34</v>
      </c>
      <c r="B17" s="8">
        <v>352.92209614000001</v>
      </c>
      <c r="C17" s="11">
        <v>1401.4559199300002</v>
      </c>
      <c r="D17" s="23" t="s">
        <v>0</v>
      </c>
      <c r="E17" s="4"/>
      <c r="F17" s="4"/>
    </row>
    <row r="18" spans="1:7" x14ac:dyDescent="0.2">
      <c r="A18" s="31" t="s">
        <v>23</v>
      </c>
      <c r="B18" s="8">
        <v>2513.0640226200003</v>
      </c>
      <c r="C18" s="11">
        <v>7348.6178977999998</v>
      </c>
      <c r="D18" s="23">
        <v>292.41666076372707</v>
      </c>
      <c r="E18" s="4"/>
      <c r="F18" s="4"/>
    </row>
    <row r="19" spans="1:7" x14ac:dyDescent="0.2">
      <c r="A19" s="25" t="s">
        <v>24</v>
      </c>
      <c r="B19" s="8">
        <v>2060.7060114800001</v>
      </c>
      <c r="C19" s="11">
        <v>3046.7471853699999</v>
      </c>
      <c r="D19" s="23">
        <v>147.84967716874007</v>
      </c>
      <c r="E19" s="4"/>
      <c r="F19" s="4"/>
    </row>
    <row r="20" spans="1:7" s="24" customFormat="1" ht="13.5" customHeight="1" x14ac:dyDescent="0.25">
      <c r="A20" s="31" t="s">
        <v>6</v>
      </c>
      <c r="B20" s="8">
        <v>2215.1434033099999</v>
      </c>
      <c r="C20" s="11">
        <v>2697.3573598800003</v>
      </c>
      <c r="D20" s="23">
        <v>121.76897242180561</v>
      </c>
      <c r="E20" s="4"/>
      <c r="F20" s="4"/>
    </row>
    <row r="21" spans="1:7" x14ac:dyDescent="0.2">
      <c r="A21" s="31" t="s">
        <v>7</v>
      </c>
      <c r="B21" s="8">
        <v>4823.2327643599992</v>
      </c>
      <c r="C21" s="11">
        <v>5185.07757735</v>
      </c>
      <c r="D21" s="23">
        <v>107.50212213815922</v>
      </c>
      <c r="E21" s="4"/>
      <c r="F21" s="7"/>
      <c r="G21" s="2"/>
    </row>
    <row r="22" spans="1:7" s="30" customFormat="1" ht="18" x14ac:dyDescent="0.25">
      <c r="A22" s="26" t="s">
        <v>8</v>
      </c>
      <c r="B22" s="27">
        <v>75410.387066220006</v>
      </c>
      <c r="C22" s="28">
        <v>81687.212037019999</v>
      </c>
      <c r="D22" s="29">
        <v>108.32355490403216</v>
      </c>
      <c r="E22" s="4"/>
      <c r="F22" s="7"/>
      <c r="G22" s="7"/>
    </row>
    <row r="23" spans="1:7" s="6" customFormat="1" ht="17.25" customHeight="1" x14ac:dyDescent="0.2">
      <c r="A23" s="32" t="s">
        <v>9</v>
      </c>
      <c r="B23" s="10">
        <v>3507.5404790299999</v>
      </c>
      <c r="C23" s="9">
        <v>3719.1589506300006</v>
      </c>
      <c r="D23" s="23">
        <v>106.03324388884951</v>
      </c>
      <c r="E23" s="4"/>
      <c r="F23" s="7"/>
    </row>
    <row r="24" spans="1:7" s="6" customFormat="1" x14ac:dyDescent="0.2">
      <c r="A24" s="25" t="s">
        <v>10</v>
      </c>
      <c r="B24" s="10">
        <v>12235.55590157</v>
      </c>
      <c r="C24" s="9">
        <v>10310.74035695</v>
      </c>
      <c r="D24" s="23">
        <v>84.268671075475879</v>
      </c>
      <c r="E24" s="4"/>
      <c r="F24" s="7"/>
    </row>
    <row r="25" spans="1:7" s="6" customFormat="1" x14ac:dyDescent="0.2">
      <c r="A25" s="32" t="s">
        <v>11</v>
      </c>
      <c r="B25" s="10">
        <v>4071.2859341599997</v>
      </c>
      <c r="C25" s="9">
        <v>6815.9583026199998</v>
      </c>
      <c r="D25" s="23">
        <v>167.41536735189516</v>
      </c>
      <c r="E25" s="4"/>
      <c r="F25" s="7"/>
    </row>
    <row r="26" spans="1:7" s="6" customFormat="1" x14ac:dyDescent="0.2">
      <c r="A26" s="32" t="s">
        <v>12</v>
      </c>
      <c r="B26" s="10">
        <v>5546.0279420900006</v>
      </c>
      <c r="C26" s="9">
        <v>6489.5975620600002</v>
      </c>
      <c r="D26" s="23">
        <v>117.01343068990053</v>
      </c>
      <c r="E26" s="4"/>
      <c r="F26" s="7"/>
    </row>
    <row r="27" spans="1:7" s="6" customFormat="1" x14ac:dyDescent="0.2">
      <c r="A27" s="32" t="s">
        <v>41</v>
      </c>
      <c r="B27" s="10">
        <v>5230.8865158500003</v>
      </c>
      <c r="C27" s="9">
        <v>3310.8952599299996</v>
      </c>
      <c r="D27" s="13">
        <v>63.295107815811427</v>
      </c>
      <c r="E27" s="4"/>
      <c r="F27" s="7"/>
    </row>
    <row r="28" spans="1:7" s="6" customFormat="1" x14ac:dyDescent="0.2">
      <c r="A28" s="32" t="s">
        <v>14</v>
      </c>
      <c r="B28" s="10">
        <v>319.19726773000002</v>
      </c>
      <c r="C28" s="9">
        <v>452.85277102999999</v>
      </c>
      <c r="D28" s="23">
        <v>141.87238326020238</v>
      </c>
      <c r="E28" s="4"/>
      <c r="F28" s="7"/>
    </row>
    <row r="29" spans="1:7" s="6" customFormat="1" x14ac:dyDescent="0.2">
      <c r="A29" s="32" t="s">
        <v>26</v>
      </c>
      <c r="B29" s="10">
        <v>639.87011498000004</v>
      </c>
      <c r="C29" s="9">
        <v>774.14917571000001</v>
      </c>
      <c r="D29" s="23">
        <v>120.98536212059176</v>
      </c>
      <c r="E29" s="4"/>
      <c r="F29" s="7"/>
    </row>
    <row r="30" spans="1:7" s="6" customFormat="1" x14ac:dyDescent="0.2">
      <c r="A30" s="32" t="s">
        <v>15</v>
      </c>
      <c r="B30" s="10">
        <v>6685.0029468100001</v>
      </c>
      <c r="C30" s="9">
        <v>7338.4598770699995</v>
      </c>
      <c r="D30" s="23">
        <v>109.77496846986166</v>
      </c>
      <c r="E30" s="4"/>
      <c r="F30" s="7"/>
    </row>
    <row r="31" spans="1:7" s="6" customFormat="1" x14ac:dyDescent="0.2">
      <c r="A31" s="32" t="s">
        <v>16</v>
      </c>
      <c r="B31" s="10">
        <v>1418.3788944800001</v>
      </c>
      <c r="C31" s="9">
        <v>1573.9272921199999</v>
      </c>
      <c r="D31" s="23">
        <v>110.9666322761399</v>
      </c>
      <c r="E31" s="4"/>
      <c r="F31" s="7"/>
    </row>
    <row r="32" spans="1:7" s="6" customFormat="1" x14ac:dyDescent="0.2">
      <c r="A32" s="32" t="s">
        <v>17</v>
      </c>
      <c r="B32" s="10">
        <v>13604.86485559</v>
      </c>
      <c r="C32" s="9">
        <v>14118.384945709999</v>
      </c>
      <c r="D32" s="23">
        <v>103.77453282756426</v>
      </c>
      <c r="E32" s="4"/>
      <c r="F32" s="4"/>
    </row>
    <row r="33" spans="1:6" s="6" customFormat="1" x14ac:dyDescent="0.2">
      <c r="A33" s="32" t="s">
        <v>42</v>
      </c>
      <c r="B33" s="10">
        <v>22151.776213929999</v>
      </c>
      <c r="C33" s="9">
        <v>26783.087543189999</v>
      </c>
      <c r="D33" s="23">
        <v>120.90717820789301</v>
      </c>
      <c r="E33" s="4"/>
      <c r="F33" s="4"/>
    </row>
    <row r="34" spans="1:6" s="6" customFormat="1" ht="18" x14ac:dyDescent="0.25">
      <c r="A34" s="26" t="s">
        <v>18</v>
      </c>
      <c r="B34" s="27">
        <v>-384.35555395</v>
      </c>
      <c r="C34" s="28">
        <v>62.600047299999915</v>
      </c>
      <c r="D34" s="12" t="s">
        <v>0</v>
      </c>
      <c r="E34" s="4"/>
      <c r="F34" s="4"/>
    </row>
    <row r="35" spans="1:6" x14ac:dyDescent="0.2">
      <c r="A35" s="31" t="s">
        <v>19</v>
      </c>
      <c r="B35" s="10">
        <v>115.36892351</v>
      </c>
      <c r="C35" s="9">
        <v>820.4312980599999</v>
      </c>
      <c r="D35" s="13" t="s">
        <v>0</v>
      </c>
      <c r="E35" s="4"/>
    </row>
    <row r="36" spans="1:6" ht="2.25" hidden="1" customHeight="1" x14ac:dyDescent="0.2">
      <c r="A36" s="31" t="s">
        <v>20</v>
      </c>
      <c r="B36" s="10">
        <v>-65.684085569999993</v>
      </c>
      <c r="C36" s="9">
        <v>-63.230699180000002</v>
      </c>
      <c r="D36" s="13" t="s">
        <v>0</v>
      </c>
      <c r="E36" s="4"/>
    </row>
    <row r="37" spans="1:6" ht="49.5" hidden="1" customHeight="1" x14ac:dyDescent="0.2">
      <c r="A37" s="33" t="s">
        <v>25</v>
      </c>
      <c r="B37" s="14"/>
      <c r="C37" s="15"/>
      <c r="D37" s="16"/>
      <c r="E37" s="4"/>
    </row>
    <row r="38" spans="1:6" ht="14.25" customHeight="1" x14ac:dyDescent="0.2">
      <c r="A38" s="31" t="s">
        <v>20</v>
      </c>
      <c r="B38" s="10">
        <v>-499.72447746</v>
      </c>
      <c r="C38" s="9">
        <v>-757.83125075999999</v>
      </c>
      <c r="D38" s="13" t="s">
        <v>0</v>
      </c>
      <c r="E38" s="4"/>
    </row>
    <row r="39" spans="1:6" ht="18.75" thickBot="1" x14ac:dyDescent="0.25">
      <c r="A39" s="33" t="s">
        <v>25</v>
      </c>
      <c r="B39" s="14">
        <v>271.97012191000459</v>
      </c>
      <c r="C39" s="15">
        <v>-9870.1755940400108</v>
      </c>
      <c r="D39" s="16" t="s">
        <v>0</v>
      </c>
    </row>
    <row r="40" spans="1:6" ht="153.75" customHeight="1" x14ac:dyDescent="0.2">
      <c r="A40" s="46" t="s">
        <v>76</v>
      </c>
      <c r="B40" s="46"/>
      <c r="C40" s="46"/>
      <c r="D40" s="46"/>
    </row>
  </sheetData>
  <mergeCells count="8">
    <mergeCell ref="A40:D40"/>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64"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22" activePane="bottomRight" state="frozen"/>
      <selection activeCell="A41" sqref="A41"/>
      <selection pane="topRight" activeCell="A41" sqref="A41"/>
      <selection pane="bottomLeft" activeCell="A41" sqref="A41"/>
      <selection pane="bottomRight" activeCell="F22" sqref="F22"/>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44</v>
      </c>
      <c r="C1" s="43"/>
      <c r="D1" s="43"/>
    </row>
    <row r="2" spans="1:6" s="3" customFormat="1" ht="27" customHeight="1" x14ac:dyDescent="0.2">
      <c r="A2" s="42"/>
      <c r="B2" s="53" t="s">
        <v>46</v>
      </c>
      <c r="C2" s="45"/>
      <c r="D2" s="45"/>
    </row>
    <row r="3" spans="1:6" s="3" customFormat="1" ht="21" thickBot="1" x14ac:dyDescent="0.25">
      <c r="A3" s="47" t="s">
        <v>45</v>
      </c>
      <c r="B3" s="47"/>
      <c r="C3" s="47"/>
      <c r="D3" s="47"/>
    </row>
    <row r="4" spans="1:6" s="5" customFormat="1" ht="15.75" thickBot="1" x14ac:dyDescent="0.25">
      <c r="A4" s="48" t="s">
        <v>1</v>
      </c>
      <c r="B4" s="50" t="s">
        <v>21</v>
      </c>
      <c r="C4" s="51"/>
      <c r="D4" s="48" t="s">
        <v>2</v>
      </c>
      <c r="E4" s="4"/>
      <c r="F4" s="4"/>
    </row>
    <row r="5" spans="1:6" s="24" customFormat="1" ht="27" customHeight="1" thickBot="1" x14ac:dyDescent="0.3">
      <c r="A5" s="49"/>
      <c r="B5" s="17">
        <v>2015</v>
      </c>
      <c r="C5" s="18">
        <v>2016</v>
      </c>
      <c r="D5" s="49"/>
      <c r="E5" s="4"/>
      <c r="F5" s="4"/>
    </row>
    <row r="6" spans="1:6" s="6" customFormat="1" ht="18" x14ac:dyDescent="0.25">
      <c r="A6" s="19" t="s">
        <v>3</v>
      </c>
      <c r="B6" s="20">
        <v>140264.72225005002</v>
      </c>
      <c r="C6" s="21">
        <v>163436.53208910002</v>
      </c>
      <c r="D6" s="22">
        <v>116.52005541189581</v>
      </c>
      <c r="E6" s="4"/>
      <c r="F6" s="4"/>
    </row>
    <row r="7" spans="1:6" x14ac:dyDescent="0.2">
      <c r="A7" s="31" t="s">
        <v>35</v>
      </c>
      <c r="B7" s="8">
        <v>20496.903819290001</v>
      </c>
      <c r="C7" s="11">
        <v>28740.372738230002</v>
      </c>
      <c r="D7" s="23">
        <v>140.21811777826622</v>
      </c>
      <c r="E7" s="4"/>
      <c r="F7" s="4"/>
    </row>
    <row r="8" spans="1:6" x14ac:dyDescent="0.2">
      <c r="A8" s="25" t="s">
        <v>4</v>
      </c>
      <c r="B8" s="10">
        <v>16598.89341121</v>
      </c>
      <c r="C8" s="9">
        <v>16134.144360769997</v>
      </c>
      <c r="D8" s="13">
        <v>97.200120279547448</v>
      </c>
      <c r="E8" s="4"/>
      <c r="F8" s="4"/>
    </row>
    <row r="9" spans="1:6" x14ac:dyDescent="0.2">
      <c r="A9" s="25" t="s">
        <v>28</v>
      </c>
      <c r="B9" s="10">
        <v>42987.021759769996</v>
      </c>
      <c r="C9" s="9">
        <v>53086.244904779996</v>
      </c>
      <c r="D9" s="13">
        <v>123.49365629805389</v>
      </c>
      <c r="E9" s="4"/>
      <c r="F9" s="4"/>
    </row>
    <row r="10" spans="1:6" ht="30" x14ac:dyDescent="0.2">
      <c r="A10" s="34" t="s">
        <v>29</v>
      </c>
      <c r="B10" s="10">
        <v>13099.142857119999</v>
      </c>
      <c r="C10" s="9">
        <v>13382.31576537</v>
      </c>
      <c r="D10" s="13">
        <v>102.16176669984236</v>
      </c>
      <c r="E10" s="4"/>
      <c r="F10" s="4"/>
    </row>
    <row r="11" spans="1:6" x14ac:dyDescent="0.2">
      <c r="A11" s="35" t="s">
        <v>30</v>
      </c>
      <c r="B11" s="10"/>
      <c r="C11" s="9"/>
      <c r="D11" s="13"/>
      <c r="E11" s="4"/>
      <c r="F11" s="4"/>
    </row>
    <row r="12" spans="1:6" x14ac:dyDescent="0.2">
      <c r="A12" s="35" t="s">
        <v>31</v>
      </c>
      <c r="B12" s="10">
        <v>25136.56850216</v>
      </c>
      <c r="C12" s="9">
        <v>35592.540109419999</v>
      </c>
      <c r="D12" s="13">
        <v>141.59665471586351</v>
      </c>
      <c r="E12" s="4"/>
      <c r="F12" s="4"/>
    </row>
    <row r="13" spans="1:6" x14ac:dyDescent="0.2">
      <c r="A13" s="35" t="s">
        <v>5</v>
      </c>
      <c r="B13" s="8">
        <v>-12037.425645040001</v>
      </c>
      <c r="C13" s="11">
        <v>-22210.224344049999</v>
      </c>
      <c r="D13" s="23">
        <v>184.5097531564125</v>
      </c>
      <c r="E13" s="4"/>
      <c r="F13" s="4"/>
    </row>
    <row r="14" spans="1:6" x14ac:dyDescent="0.2">
      <c r="A14" s="34" t="s">
        <v>32</v>
      </c>
      <c r="B14" s="8">
        <v>29887.878902650002</v>
      </c>
      <c r="C14" s="11">
        <v>39703.92913941</v>
      </c>
      <c r="D14" s="23">
        <v>132.84291357286534</v>
      </c>
      <c r="E14" s="4"/>
      <c r="F14" s="4"/>
    </row>
    <row r="15" spans="1:6" x14ac:dyDescent="0.2">
      <c r="A15" s="25" t="s">
        <v>33</v>
      </c>
      <c r="B15" s="8">
        <v>7650.3858286099994</v>
      </c>
      <c r="C15" s="11">
        <v>12020.402916360001</v>
      </c>
      <c r="D15" s="23">
        <v>157.12152544525969</v>
      </c>
      <c r="E15" s="4"/>
      <c r="F15" s="4"/>
    </row>
    <row r="16" spans="1:6" x14ac:dyDescent="0.2">
      <c r="A16" s="25" t="s">
        <v>22</v>
      </c>
      <c r="B16" s="8">
        <v>4867.6545647900002</v>
      </c>
      <c r="C16" s="11">
        <v>6862.2055508699996</v>
      </c>
      <c r="D16" s="23">
        <v>140.97560661981871</v>
      </c>
      <c r="E16" s="4"/>
      <c r="F16" s="4"/>
    </row>
    <row r="17" spans="1:7" x14ac:dyDescent="0.2">
      <c r="A17" s="25" t="s">
        <v>34</v>
      </c>
      <c r="B17" s="8">
        <v>1157.58971894</v>
      </c>
      <c r="C17" s="11">
        <v>2265.8016054099999</v>
      </c>
      <c r="D17" s="23" t="s">
        <v>0</v>
      </c>
      <c r="E17" s="4"/>
      <c r="F17" s="4"/>
    </row>
    <row r="18" spans="1:7" x14ac:dyDescent="0.2">
      <c r="A18" s="31" t="s">
        <v>23</v>
      </c>
      <c r="B18" s="8">
        <v>3504.4772024899999</v>
      </c>
      <c r="C18" s="11">
        <v>11956.83433548</v>
      </c>
      <c r="D18" s="23">
        <v>341.18739100326957</v>
      </c>
      <c r="E18" s="4"/>
      <c r="F18" s="4"/>
    </row>
    <row r="19" spans="1:7" x14ac:dyDescent="0.2">
      <c r="A19" s="25" t="s">
        <v>24</v>
      </c>
      <c r="B19" s="8">
        <v>3298.8085748500002</v>
      </c>
      <c r="C19" s="11">
        <v>5096.2332610699996</v>
      </c>
      <c r="D19" s="23">
        <v>154.48708663859739</v>
      </c>
      <c r="E19" s="4"/>
      <c r="F19" s="4"/>
    </row>
    <row r="20" spans="1:7" s="24" customFormat="1" ht="13.5" customHeight="1" x14ac:dyDescent="0.25">
      <c r="A20" s="31" t="s">
        <v>6</v>
      </c>
      <c r="B20" s="8">
        <v>6252.0396831200005</v>
      </c>
      <c r="C20" s="11">
        <v>4602.2317434500001</v>
      </c>
      <c r="D20" s="23">
        <v>73.611684773461249</v>
      </c>
      <c r="E20" s="4"/>
      <c r="F20" s="4"/>
    </row>
    <row r="21" spans="1:7" x14ac:dyDescent="0.2">
      <c r="A21" s="31" t="s">
        <v>7</v>
      </c>
      <c r="B21" s="8">
        <v>10744.697068850001</v>
      </c>
      <c r="C21" s="11">
        <v>9853.1018379599991</v>
      </c>
      <c r="D21" s="23">
        <v>91.701997504659033</v>
      </c>
      <c r="E21" s="4"/>
      <c r="F21" s="7"/>
      <c r="G21" s="2"/>
    </row>
    <row r="22" spans="1:7" s="30" customFormat="1" ht="18" x14ac:dyDescent="0.25">
      <c r="A22" s="26" t="s">
        <v>8</v>
      </c>
      <c r="B22" s="27">
        <v>126028.31203183001</v>
      </c>
      <c r="C22" s="28">
        <v>159996.55330720003</v>
      </c>
      <c r="D22" s="29">
        <v>126.95286537424299</v>
      </c>
      <c r="E22" s="4"/>
      <c r="F22" s="7"/>
      <c r="G22" s="7"/>
    </row>
    <row r="23" spans="1:7" s="6" customFormat="1" ht="17.25" customHeight="1" x14ac:dyDescent="0.2">
      <c r="A23" s="32" t="s">
        <v>9</v>
      </c>
      <c r="B23" s="10">
        <v>5841.3967465800015</v>
      </c>
      <c r="C23" s="9">
        <v>6453.9064642799967</v>
      </c>
      <c r="D23" s="23">
        <v>110.48567225053844</v>
      </c>
      <c r="E23" s="4"/>
      <c r="F23" s="7"/>
    </row>
    <row r="24" spans="1:7" s="6" customFormat="1" x14ac:dyDescent="0.2">
      <c r="A24" s="25" t="s">
        <v>10</v>
      </c>
      <c r="B24" s="10">
        <v>17506.001166419999</v>
      </c>
      <c r="C24" s="9">
        <v>27704.710164790002</v>
      </c>
      <c r="D24" s="23">
        <v>158.25835895597424</v>
      </c>
      <c r="E24" s="4"/>
      <c r="F24" s="7"/>
    </row>
    <row r="25" spans="1:7" s="6" customFormat="1" x14ac:dyDescent="0.2">
      <c r="A25" s="32" t="s">
        <v>11</v>
      </c>
      <c r="B25" s="10">
        <v>7771.4959002400001</v>
      </c>
      <c r="C25" s="9">
        <v>12031.226492670001</v>
      </c>
      <c r="D25" s="23">
        <v>154.8122349559298</v>
      </c>
      <c r="E25" s="4"/>
      <c r="F25" s="7"/>
    </row>
    <row r="26" spans="1:7" s="6" customFormat="1" x14ac:dyDescent="0.2">
      <c r="A26" s="32" t="s">
        <v>12</v>
      </c>
      <c r="B26" s="10">
        <v>9194.6932948400008</v>
      </c>
      <c r="C26" s="9">
        <v>11898.055583709998</v>
      </c>
      <c r="D26" s="23">
        <v>129.40133185722578</v>
      </c>
      <c r="E26" s="4"/>
      <c r="F26" s="7"/>
    </row>
    <row r="27" spans="1:7" s="6" customFormat="1" x14ac:dyDescent="0.2">
      <c r="A27" s="32" t="s">
        <v>41</v>
      </c>
      <c r="B27" s="10">
        <v>8473.3555626899997</v>
      </c>
      <c r="C27" s="9">
        <v>6200.1964641699997</v>
      </c>
      <c r="D27" s="13">
        <v>73.172858359335152</v>
      </c>
      <c r="E27" s="4"/>
      <c r="F27" s="7"/>
    </row>
    <row r="28" spans="1:7" s="6" customFormat="1" x14ac:dyDescent="0.2">
      <c r="A28" s="32" t="s">
        <v>14</v>
      </c>
      <c r="B28" s="10">
        <v>583.99896129999991</v>
      </c>
      <c r="C28" s="9">
        <v>787.41926436000006</v>
      </c>
      <c r="D28" s="23">
        <v>134.83230562725322</v>
      </c>
      <c r="E28" s="4"/>
      <c r="F28" s="7"/>
    </row>
    <row r="29" spans="1:7" s="6" customFormat="1" x14ac:dyDescent="0.2">
      <c r="A29" s="32" t="s">
        <v>26</v>
      </c>
      <c r="B29" s="10">
        <v>1276.3559589200001</v>
      </c>
      <c r="C29" s="9">
        <v>1540.8555156199998</v>
      </c>
      <c r="D29" s="23">
        <v>120.72302439233395</v>
      </c>
      <c r="E29" s="4"/>
      <c r="F29" s="7"/>
    </row>
    <row r="30" spans="1:7" s="6" customFormat="1" x14ac:dyDescent="0.2">
      <c r="A30" s="32" t="s">
        <v>15</v>
      </c>
      <c r="B30" s="10">
        <v>15059.583001270001</v>
      </c>
      <c r="C30" s="9">
        <v>13186.938612200001</v>
      </c>
      <c r="D30" s="23">
        <v>87.56509799167695</v>
      </c>
      <c r="E30" s="4"/>
      <c r="F30" s="7"/>
    </row>
    <row r="31" spans="1:7" s="6" customFormat="1" x14ac:dyDescent="0.2">
      <c r="A31" s="32" t="s">
        <v>16</v>
      </c>
      <c r="B31" s="10">
        <v>2519.5596870700001</v>
      </c>
      <c r="C31" s="9">
        <v>2913.9555558699999</v>
      </c>
      <c r="D31" s="23">
        <v>115.65336478528292</v>
      </c>
      <c r="E31" s="4"/>
      <c r="F31" s="7"/>
    </row>
    <row r="32" spans="1:7" s="6" customFormat="1" x14ac:dyDescent="0.2">
      <c r="A32" s="32" t="s">
        <v>17</v>
      </c>
      <c r="B32" s="10">
        <v>22920.69902353</v>
      </c>
      <c r="C32" s="9">
        <v>25620.642780580001</v>
      </c>
      <c r="D32" s="23">
        <v>111.7795000679442</v>
      </c>
      <c r="E32" s="4"/>
      <c r="F32" s="4"/>
    </row>
    <row r="33" spans="1:6" s="6" customFormat="1" x14ac:dyDescent="0.2">
      <c r="A33" s="32" t="s">
        <v>42</v>
      </c>
      <c r="B33" s="10">
        <v>34881.172728969999</v>
      </c>
      <c r="C33" s="9">
        <v>51658.64640895</v>
      </c>
      <c r="D33" s="23">
        <v>148.09893810148688</v>
      </c>
      <c r="E33" s="4"/>
      <c r="F33" s="4"/>
    </row>
    <row r="34" spans="1:6" s="6" customFormat="1" ht="18" x14ac:dyDescent="0.25">
      <c r="A34" s="26" t="s">
        <v>18</v>
      </c>
      <c r="B34" s="27">
        <v>266.72857497999996</v>
      </c>
      <c r="C34" s="28">
        <v>-429.18447218999995</v>
      </c>
      <c r="D34" s="12" t="s">
        <v>0</v>
      </c>
      <c r="E34" s="4"/>
      <c r="F34" s="4"/>
    </row>
    <row r="35" spans="1:6" x14ac:dyDescent="0.2">
      <c r="A35" s="31" t="s">
        <v>19</v>
      </c>
      <c r="B35" s="10">
        <v>996.14237103999994</v>
      </c>
      <c r="C35" s="9">
        <v>867.79839913000001</v>
      </c>
      <c r="D35" s="13" t="s">
        <v>0</v>
      </c>
      <c r="E35" s="4"/>
    </row>
    <row r="36" spans="1:6" ht="2.25" hidden="1" customHeight="1" x14ac:dyDescent="0.2">
      <c r="A36" s="31" t="s">
        <v>20</v>
      </c>
      <c r="B36" s="10">
        <v>-729.41379605999998</v>
      </c>
      <c r="C36" s="9">
        <v>-1296.98287132</v>
      </c>
      <c r="D36" s="13" t="s">
        <v>0</v>
      </c>
      <c r="E36" s="4"/>
    </row>
    <row r="37" spans="1:6" ht="49.5" hidden="1" customHeight="1" x14ac:dyDescent="0.2">
      <c r="A37" s="33" t="s">
        <v>25</v>
      </c>
      <c r="B37" s="14">
        <v>-13969.681643240001</v>
      </c>
      <c r="C37" s="15">
        <v>-3860.8365192700098</v>
      </c>
      <c r="D37" s="16" t="s">
        <v>0</v>
      </c>
      <c r="E37" s="4"/>
    </row>
    <row r="38" spans="1:6" ht="14.25" customHeight="1" x14ac:dyDescent="0.2">
      <c r="A38" s="31" t="s">
        <v>20</v>
      </c>
      <c r="B38" s="10">
        <v>-499.72447746</v>
      </c>
      <c r="C38" s="9">
        <v>-757.83125075999999</v>
      </c>
      <c r="D38" s="13" t="s">
        <v>0</v>
      </c>
      <c r="E38" s="4"/>
    </row>
    <row r="39" spans="1:6" ht="18.75" thickBot="1" x14ac:dyDescent="0.25">
      <c r="A39" s="33" t="s">
        <v>25</v>
      </c>
      <c r="B39" s="14">
        <v>-13969.681643240001</v>
      </c>
      <c r="C39" s="15">
        <v>-3869.1632540900096</v>
      </c>
      <c r="D39" s="16" t="s">
        <v>0</v>
      </c>
    </row>
    <row r="40" spans="1:6" ht="123" customHeight="1" x14ac:dyDescent="0.2">
      <c r="A40" s="52" t="s">
        <v>47</v>
      </c>
      <c r="B40" s="52"/>
      <c r="C40" s="52"/>
      <c r="D40" s="52"/>
    </row>
    <row r="41" spans="1:6" x14ac:dyDescent="0.2">
      <c r="A41" s="6"/>
    </row>
  </sheetData>
  <mergeCells count="8">
    <mergeCell ref="A40:D40"/>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67"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22" activePane="bottomRight" state="frozen"/>
      <selection activeCell="A41" sqref="A41"/>
      <selection pane="topRight" activeCell="A41" sqref="A41"/>
      <selection pane="bottomLeft" activeCell="A41" sqref="A41"/>
      <selection pane="bottomRight" activeCell="E33" sqref="E33"/>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48</v>
      </c>
      <c r="C1" s="43"/>
      <c r="D1" s="43"/>
    </row>
    <row r="2" spans="1:6" s="3" customFormat="1" ht="27" customHeight="1" x14ac:dyDescent="0.2">
      <c r="A2" s="42"/>
      <c r="B2" s="53" t="s">
        <v>50</v>
      </c>
      <c r="C2" s="45"/>
      <c r="D2" s="45"/>
    </row>
    <row r="3" spans="1:6" s="3" customFormat="1" ht="21" thickBot="1" x14ac:dyDescent="0.25">
      <c r="A3" s="47" t="s">
        <v>49</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198408.90994273001</v>
      </c>
      <c r="C6" s="21">
        <v>219121.02275900997</v>
      </c>
      <c r="D6" s="22">
        <v>110.43910418249787</v>
      </c>
      <c r="E6" s="4"/>
      <c r="F6" s="4"/>
    </row>
    <row r="7" spans="1:6" x14ac:dyDescent="0.2">
      <c r="A7" s="31" t="s">
        <v>35</v>
      </c>
      <c r="B7" s="8">
        <v>28675.882301210004</v>
      </c>
      <c r="C7" s="11">
        <v>40188.237951559997</v>
      </c>
      <c r="D7" s="23">
        <v>140.14647406285462</v>
      </c>
      <c r="E7" s="4"/>
      <c r="F7" s="4"/>
    </row>
    <row r="8" spans="1:6" x14ac:dyDescent="0.2">
      <c r="A8" s="25" t="s">
        <v>4</v>
      </c>
      <c r="B8" s="10">
        <v>19446.584046050004</v>
      </c>
      <c r="C8" s="9">
        <v>17593.86581558</v>
      </c>
      <c r="D8" s="13">
        <v>90.472783157788953</v>
      </c>
      <c r="E8" s="4"/>
      <c r="F8" s="4"/>
    </row>
    <row r="9" spans="1:6" x14ac:dyDescent="0.2">
      <c r="A9" s="25" t="s">
        <v>28</v>
      </c>
      <c r="B9" s="10">
        <v>58734.855836640003</v>
      </c>
      <c r="C9" s="9">
        <v>73068.153675699985</v>
      </c>
      <c r="D9" s="13">
        <v>124.40339324050673</v>
      </c>
      <c r="E9" s="4"/>
      <c r="F9" s="4"/>
    </row>
    <row r="10" spans="1:6" ht="30" x14ac:dyDescent="0.2">
      <c r="A10" s="34" t="s">
        <v>29</v>
      </c>
      <c r="B10" s="10">
        <v>17364.550000979998</v>
      </c>
      <c r="C10" s="9">
        <v>18799.002492659994</v>
      </c>
      <c r="D10" s="13">
        <v>108.2608100503557</v>
      </c>
      <c r="E10" s="4"/>
      <c r="F10" s="4"/>
    </row>
    <row r="11" spans="1:6" x14ac:dyDescent="0.2">
      <c r="A11" s="35" t="s">
        <v>30</v>
      </c>
      <c r="B11" s="10"/>
      <c r="C11" s="9"/>
      <c r="D11" s="13"/>
      <c r="E11" s="4"/>
      <c r="F11" s="4"/>
    </row>
    <row r="12" spans="1:6" x14ac:dyDescent="0.2">
      <c r="A12" s="35" t="s">
        <v>31</v>
      </c>
      <c r="B12" s="10">
        <v>33830.31855009</v>
      </c>
      <c r="C12" s="9">
        <v>48142.371377529991</v>
      </c>
      <c r="D12" s="13">
        <v>142.30540367584544</v>
      </c>
      <c r="E12" s="4"/>
      <c r="F12" s="4"/>
    </row>
    <row r="13" spans="1:6" x14ac:dyDescent="0.2">
      <c r="A13" s="35" t="s">
        <v>5</v>
      </c>
      <c r="B13" s="8">
        <v>-16465.768549110002</v>
      </c>
      <c r="C13" s="11">
        <v>-29343.36888487</v>
      </c>
      <c r="D13" s="23">
        <v>178.20831622497241</v>
      </c>
      <c r="E13" s="4"/>
      <c r="F13" s="4"/>
    </row>
    <row r="14" spans="1:6" x14ac:dyDescent="0.2">
      <c r="A14" s="34" t="s">
        <v>32</v>
      </c>
      <c r="B14" s="8">
        <v>41370.305835660001</v>
      </c>
      <c r="C14" s="11">
        <v>54269.151183039998</v>
      </c>
      <c r="D14" s="23">
        <v>131.17899441841101</v>
      </c>
      <c r="E14" s="4"/>
      <c r="F14" s="4"/>
    </row>
    <row r="15" spans="1:6" x14ac:dyDescent="0.2">
      <c r="A15" s="25" t="s">
        <v>33</v>
      </c>
      <c r="B15" s="8">
        <v>10792.157804100001</v>
      </c>
      <c r="C15" s="11">
        <v>16270.906321229999</v>
      </c>
      <c r="D15" s="23">
        <v>150.7660156252403</v>
      </c>
      <c r="E15" s="4"/>
      <c r="F15" s="4"/>
    </row>
    <row r="16" spans="1:6" x14ac:dyDescent="0.2">
      <c r="A16" s="25" t="s">
        <v>22</v>
      </c>
      <c r="B16" s="8">
        <v>6871.8858188800004</v>
      </c>
      <c r="C16" s="11">
        <v>9880.5826515000008</v>
      </c>
      <c r="D16" s="23">
        <v>143.78269534621526</v>
      </c>
      <c r="E16" s="4"/>
      <c r="F16" s="4"/>
    </row>
    <row r="17" spans="1:7" x14ac:dyDescent="0.2">
      <c r="A17" s="25" t="s">
        <v>34</v>
      </c>
      <c r="B17" s="8">
        <v>1834.06942914</v>
      </c>
      <c r="C17" s="11">
        <v>3157.4362608599999</v>
      </c>
      <c r="D17" s="23" t="s">
        <v>0</v>
      </c>
      <c r="E17" s="4"/>
      <c r="F17" s="4"/>
    </row>
    <row r="18" spans="1:7" x14ac:dyDescent="0.2">
      <c r="A18" s="31" t="s">
        <v>23</v>
      </c>
      <c r="B18" s="8">
        <v>5285.7196473200001</v>
      </c>
      <c r="C18" s="11">
        <v>14790.95090175</v>
      </c>
      <c r="D18" s="23">
        <v>279.82851699766945</v>
      </c>
      <c r="E18" s="4"/>
      <c r="F18" s="4"/>
    </row>
    <row r="19" spans="1:7" x14ac:dyDescent="0.2">
      <c r="A19" s="25" t="s">
        <v>24</v>
      </c>
      <c r="B19" s="8">
        <v>4496.36688933</v>
      </c>
      <c r="C19" s="11">
        <v>7021.8431933700003</v>
      </c>
      <c r="D19" s="23">
        <v>156.16704255235541</v>
      </c>
      <c r="E19" s="4"/>
      <c r="F19" s="4"/>
    </row>
    <row r="20" spans="1:7" s="24" customFormat="1" ht="13.5" customHeight="1" x14ac:dyDescent="0.25">
      <c r="A20" s="31" t="s">
        <v>6</v>
      </c>
      <c r="B20" s="8">
        <v>9716.4421261500011</v>
      </c>
      <c r="C20" s="11">
        <v>6225.7856044400005</v>
      </c>
      <c r="D20" s="23">
        <v>64.074745916351972</v>
      </c>
      <c r="E20" s="4"/>
      <c r="F20" s="4"/>
    </row>
    <row r="21" spans="1:7" x14ac:dyDescent="0.2">
      <c r="A21" s="31" t="s">
        <v>7</v>
      </c>
      <c r="B21" s="8">
        <v>13073.420781080002</v>
      </c>
      <c r="C21" s="11">
        <v>12594.085545919999</v>
      </c>
      <c r="D21" s="23">
        <v>96.333513292452864</v>
      </c>
      <c r="E21" s="4"/>
      <c r="F21" s="7"/>
      <c r="G21" s="2"/>
    </row>
    <row r="22" spans="1:7" s="30" customFormat="1" ht="18" x14ac:dyDescent="0.25">
      <c r="A22" s="26" t="s">
        <v>8</v>
      </c>
      <c r="B22" s="27">
        <v>178759.53272701</v>
      </c>
      <c r="C22" s="28">
        <v>223707.65193572</v>
      </c>
      <c r="D22" s="29">
        <v>125.14446000334532</v>
      </c>
      <c r="E22" s="4"/>
      <c r="F22" s="7"/>
      <c r="G22" s="7"/>
    </row>
    <row r="23" spans="1:7" s="6" customFormat="1" ht="17.25" customHeight="1" x14ac:dyDescent="0.2">
      <c r="A23" s="32" t="s">
        <v>9</v>
      </c>
      <c r="B23" s="10">
        <v>8149.7151613899996</v>
      </c>
      <c r="C23" s="9">
        <v>9293.1292975299002</v>
      </c>
      <c r="D23" s="23">
        <v>114.03011164803559</v>
      </c>
      <c r="E23" s="4"/>
      <c r="F23" s="7"/>
    </row>
    <row r="24" spans="1:7" s="6" customFormat="1" x14ac:dyDescent="0.2">
      <c r="A24" s="25" t="s">
        <v>10</v>
      </c>
      <c r="B24" s="10">
        <v>25720.696850320001</v>
      </c>
      <c r="C24" s="9">
        <v>33564.549967730003</v>
      </c>
      <c r="D24" s="23">
        <v>130.49626984469674</v>
      </c>
      <c r="E24" s="4"/>
      <c r="F24" s="7"/>
    </row>
    <row r="25" spans="1:7" s="6" customFormat="1" x14ac:dyDescent="0.2">
      <c r="A25" s="32" t="s">
        <v>11</v>
      </c>
      <c r="B25" s="10">
        <v>11691.348296329998</v>
      </c>
      <c r="C25" s="9">
        <v>17221.831145930002</v>
      </c>
      <c r="D25" s="23">
        <v>147.30406373519867</v>
      </c>
      <c r="E25" s="4"/>
      <c r="F25" s="7"/>
    </row>
    <row r="26" spans="1:7" s="6" customFormat="1" x14ac:dyDescent="0.2">
      <c r="A26" s="32" t="s">
        <v>12</v>
      </c>
      <c r="B26" s="10">
        <v>12746.844333849998</v>
      </c>
      <c r="C26" s="9">
        <v>16477.771657049998</v>
      </c>
      <c r="D26" s="23">
        <v>129.26941935967869</v>
      </c>
      <c r="E26" s="4"/>
      <c r="F26" s="7"/>
    </row>
    <row r="27" spans="1:7" s="6" customFormat="1" x14ac:dyDescent="0.2">
      <c r="A27" s="32" t="s">
        <v>41</v>
      </c>
      <c r="B27" s="10">
        <v>11696.74714295</v>
      </c>
      <c r="C27" s="9">
        <v>9478.5408224099992</v>
      </c>
      <c r="D27" s="13">
        <v>81.035699127026234</v>
      </c>
      <c r="E27" s="4"/>
      <c r="F27" s="7"/>
    </row>
    <row r="28" spans="1:7" s="6" customFormat="1" x14ac:dyDescent="0.2">
      <c r="A28" s="32" t="s">
        <v>14</v>
      </c>
      <c r="B28" s="10">
        <v>1060.2516268900001</v>
      </c>
      <c r="C28" s="9">
        <v>1167.0911395000001</v>
      </c>
      <c r="D28" s="23">
        <v>110.0768072314483</v>
      </c>
      <c r="E28" s="4"/>
      <c r="F28" s="7"/>
    </row>
    <row r="29" spans="1:7" s="6" customFormat="1" x14ac:dyDescent="0.2">
      <c r="A29" s="32" t="s">
        <v>26</v>
      </c>
      <c r="B29" s="10">
        <v>1906.15992557</v>
      </c>
      <c r="C29" s="9">
        <v>2505.8673119099999</v>
      </c>
      <c r="D29" s="23">
        <v>131.46154623729532</v>
      </c>
      <c r="E29" s="4"/>
      <c r="F29" s="7"/>
    </row>
    <row r="30" spans="1:7" s="6" customFormat="1" x14ac:dyDescent="0.2">
      <c r="A30" s="32" t="s">
        <v>15</v>
      </c>
      <c r="B30" s="10">
        <v>20163.881391600004</v>
      </c>
      <c r="C30" s="9">
        <v>18400.2972118</v>
      </c>
      <c r="D30" s="23">
        <v>91.253746510655986</v>
      </c>
      <c r="E30" s="4"/>
      <c r="F30" s="7"/>
    </row>
    <row r="31" spans="1:7" s="6" customFormat="1" x14ac:dyDescent="0.2">
      <c r="A31" s="32" t="s">
        <v>51</v>
      </c>
      <c r="B31" s="10">
        <v>4625.2549930900004</v>
      </c>
      <c r="C31" s="9">
        <v>4093.6475895600001</v>
      </c>
      <c r="D31" s="23">
        <v>88.506419552560743</v>
      </c>
      <c r="E31" s="4"/>
      <c r="F31" s="7"/>
    </row>
    <row r="32" spans="1:7" s="6" customFormat="1" x14ac:dyDescent="0.2">
      <c r="A32" s="32" t="s">
        <v>17</v>
      </c>
      <c r="B32" s="10">
        <v>32362.302660180001</v>
      </c>
      <c r="C32" s="9">
        <v>35142.074812550003</v>
      </c>
      <c r="D32" s="23">
        <v>108.58953759118741</v>
      </c>
      <c r="E32" s="4"/>
      <c r="F32" s="4"/>
    </row>
    <row r="33" spans="1:6" s="6" customFormat="1" x14ac:dyDescent="0.2">
      <c r="A33" s="32" t="s">
        <v>42</v>
      </c>
      <c r="B33" s="10">
        <v>48636.330344839989</v>
      </c>
      <c r="C33" s="9">
        <v>76362.850979750001</v>
      </c>
      <c r="D33" s="23">
        <v>157.00783845805014</v>
      </c>
      <c r="E33" s="4"/>
      <c r="F33" s="4"/>
    </row>
    <row r="34" spans="1:6" s="6" customFormat="1" ht="18" x14ac:dyDescent="0.25">
      <c r="A34" s="26" t="s">
        <v>18</v>
      </c>
      <c r="B34" s="27">
        <v>1155.9991970999999</v>
      </c>
      <c r="C34" s="28">
        <v>489.96681511999986</v>
      </c>
      <c r="D34" s="12" t="s">
        <v>0</v>
      </c>
      <c r="E34" s="4"/>
      <c r="F34" s="4"/>
    </row>
    <row r="35" spans="1:6" x14ac:dyDescent="0.2">
      <c r="A35" s="31" t="s">
        <v>19</v>
      </c>
      <c r="B35" s="10">
        <v>2122.6005107199999</v>
      </c>
      <c r="C35" s="9">
        <v>2016.1446252999999</v>
      </c>
      <c r="D35" s="13" t="s">
        <v>0</v>
      </c>
      <c r="E35" s="4"/>
    </row>
    <row r="36" spans="1:6" ht="2.25" hidden="1" customHeight="1" x14ac:dyDescent="0.2">
      <c r="A36" s="31" t="s">
        <v>20</v>
      </c>
      <c r="B36" s="10">
        <v>-729.41379605999998</v>
      </c>
      <c r="C36" s="9">
        <v>-1296.98287132</v>
      </c>
      <c r="D36" s="13" t="s">
        <v>0</v>
      </c>
      <c r="E36" s="4"/>
    </row>
    <row r="37" spans="1:6" ht="49.5" hidden="1" customHeight="1" x14ac:dyDescent="0.2">
      <c r="A37" s="33" t="s">
        <v>25</v>
      </c>
      <c r="B37" s="14">
        <v>-13969.681643240001</v>
      </c>
      <c r="C37" s="15">
        <v>-3860.8365192700098</v>
      </c>
      <c r="D37" s="16" t="s">
        <v>0</v>
      </c>
      <c r="E37" s="4"/>
    </row>
    <row r="38" spans="1:6" ht="14.25" customHeight="1" x14ac:dyDescent="0.2">
      <c r="A38" s="31" t="s">
        <v>20</v>
      </c>
      <c r="B38" s="10">
        <v>-966.60131362000004</v>
      </c>
      <c r="C38" s="9">
        <v>-1526.1778101800001</v>
      </c>
      <c r="D38" s="13" t="s">
        <v>0</v>
      </c>
      <c r="E38" s="4"/>
    </row>
    <row r="39" spans="1:6" ht="18.75" thickBot="1" x14ac:dyDescent="0.25">
      <c r="A39" s="33" t="s">
        <v>25</v>
      </c>
      <c r="B39" s="14">
        <v>-18493.37801861998</v>
      </c>
      <c r="C39" s="15">
        <v>5076.5959918300114</v>
      </c>
      <c r="D39" s="16" t="s">
        <v>0</v>
      </c>
    </row>
    <row r="40" spans="1:6" ht="155.25" customHeight="1" x14ac:dyDescent="0.2">
      <c r="A40" s="46" t="s">
        <v>77</v>
      </c>
      <c r="B40" s="46"/>
      <c r="C40" s="46"/>
      <c r="D40" s="46"/>
    </row>
    <row r="41" spans="1:6" ht="90.75" customHeight="1" x14ac:dyDescent="0.2">
      <c r="A41" s="54" t="s">
        <v>78</v>
      </c>
      <c r="B41" s="54"/>
      <c r="C41" s="54"/>
      <c r="D41" s="54"/>
    </row>
  </sheetData>
  <mergeCells count="9">
    <mergeCell ref="A40:D40"/>
    <mergeCell ref="A41:D41"/>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58"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25" activePane="bottomRight" state="frozen"/>
      <selection activeCell="A41" sqref="A41"/>
      <selection pane="topRight" activeCell="A41" sqref="A41"/>
      <selection pane="bottomLeft" activeCell="A41" sqref="A41"/>
      <selection pane="bottomRight" activeCell="A40" sqref="A40:D40"/>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52</v>
      </c>
      <c r="C1" s="43"/>
      <c r="D1" s="43"/>
    </row>
    <row r="2" spans="1:6" s="3" customFormat="1" ht="27" customHeight="1" x14ac:dyDescent="0.2">
      <c r="A2" s="42"/>
      <c r="B2" s="53" t="s">
        <v>56</v>
      </c>
      <c r="C2" s="45"/>
      <c r="D2" s="45"/>
    </row>
    <row r="3" spans="1:6" s="3" customFormat="1" ht="21" thickBot="1" x14ac:dyDescent="0.25">
      <c r="A3" s="47" t="s">
        <v>53</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249753.47053992996</v>
      </c>
      <c r="C6" s="21">
        <v>280103.77453692997</v>
      </c>
      <c r="D6" s="22">
        <v>112.15210500634372</v>
      </c>
      <c r="E6" s="4"/>
      <c r="F6" s="4"/>
    </row>
    <row r="7" spans="1:6" x14ac:dyDescent="0.2">
      <c r="A7" s="31" t="s">
        <v>35</v>
      </c>
      <c r="B7" s="8">
        <v>36170.852179519999</v>
      </c>
      <c r="C7" s="11">
        <v>50471.53635178</v>
      </c>
      <c r="D7" s="23">
        <v>139.53648673048701</v>
      </c>
      <c r="E7" s="4"/>
      <c r="F7" s="4"/>
    </row>
    <row r="8" spans="1:6" x14ac:dyDescent="0.2">
      <c r="A8" s="25" t="s">
        <v>4</v>
      </c>
      <c r="B8" s="10">
        <v>22063.205114020002</v>
      </c>
      <c r="C8" s="9">
        <v>25958.87326946</v>
      </c>
      <c r="D8" s="13">
        <v>117.65685509112411</v>
      </c>
      <c r="E8" s="4"/>
      <c r="F8" s="4"/>
    </row>
    <row r="9" spans="1:6" x14ac:dyDescent="0.2">
      <c r="A9" s="25" t="s">
        <v>28</v>
      </c>
      <c r="B9" s="10">
        <v>71607.183387330006</v>
      </c>
      <c r="C9" s="9">
        <v>90908.221254169985</v>
      </c>
      <c r="D9" s="13">
        <v>126.95405258776742</v>
      </c>
      <c r="E9" s="4"/>
      <c r="F9" s="4"/>
    </row>
    <row r="10" spans="1:6" ht="30" x14ac:dyDescent="0.2">
      <c r="A10" s="34" t="s">
        <v>29</v>
      </c>
      <c r="B10" s="10">
        <v>20599.215070260001</v>
      </c>
      <c r="C10" s="9">
        <v>23574.725158060002</v>
      </c>
      <c r="D10" s="13">
        <v>114.4447741219804</v>
      </c>
      <c r="E10" s="4"/>
      <c r="F10" s="4"/>
    </row>
    <row r="11" spans="1:6" x14ac:dyDescent="0.2">
      <c r="A11" s="35" t="s">
        <v>30</v>
      </c>
      <c r="B11" s="10"/>
      <c r="C11" s="9"/>
      <c r="D11" s="13"/>
      <c r="E11" s="4"/>
      <c r="F11" s="4"/>
    </row>
    <row r="12" spans="1:6" x14ac:dyDescent="0.2">
      <c r="A12" s="35" t="s">
        <v>31</v>
      </c>
      <c r="B12" s="10">
        <v>42024.601672690005</v>
      </c>
      <c r="C12" s="9">
        <v>59595.675985879992</v>
      </c>
      <c r="D12" s="13">
        <v>141.81140002240323</v>
      </c>
      <c r="E12" s="4"/>
      <c r="F12" s="4"/>
    </row>
    <row r="13" spans="1:6" x14ac:dyDescent="0.2">
      <c r="A13" s="35" t="s">
        <v>5</v>
      </c>
      <c r="B13" s="8">
        <v>-21425.38660243</v>
      </c>
      <c r="C13" s="11">
        <v>-36020.950827820001</v>
      </c>
      <c r="D13" s="23">
        <v>168.12275781168222</v>
      </c>
      <c r="E13" s="4"/>
      <c r="F13" s="4"/>
    </row>
    <row r="14" spans="1:6" x14ac:dyDescent="0.2">
      <c r="A14" s="34" t="s">
        <v>32</v>
      </c>
      <c r="B14" s="8">
        <v>51007.968317070001</v>
      </c>
      <c r="C14" s="11">
        <v>67333.496096110001</v>
      </c>
      <c r="D14" s="23">
        <v>132.00583814191361</v>
      </c>
      <c r="E14" s="4"/>
      <c r="F14" s="4"/>
    </row>
    <row r="15" spans="1:6" x14ac:dyDescent="0.2">
      <c r="A15" s="25" t="s">
        <v>33</v>
      </c>
      <c r="B15" s="8">
        <v>14039.226333189999</v>
      </c>
      <c r="C15" s="11">
        <v>20791.669604360006</v>
      </c>
      <c r="D15" s="23">
        <v>148.09697565176097</v>
      </c>
      <c r="E15" s="4"/>
      <c r="F15" s="4"/>
    </row>
    <row r="16" spans="1:6" x14ac:dyDescent="0.2">
      <c r="A16" s="25" t="s">
        <v>22</v>
      </c>
      <c r="B16" s="8">
        <v>8683.21587009</v>
      </c>
      <c r="C16" s="11">
        <v>12840.20374121</v>
      </c>
      <c r="D16" s="23">
        <v>147.87382846761949</v>
      </c>
      <c r="E16" s="4"/>
      <c r="F16" s="4"/>
    </row>
    <row r="17" spans="1:7" x14ac:dyDescent="0.2">
      <c r="A17" s="25" t="s">
        <v>34</v>
      </c>
      <c r="B17" s="8">
        <v>2531.9847227300002</v>
      </c>
      <c r="C17" s="11">
        <v>4227.140129280001</v>
      </c>
      <c r="D17" s="23">
        <v>166.9496696142098</v>
      </c>
      <c r="E17" s="4"/>
      <c r="F17" s="4"/>
    </row>
    <row r="18" spans="1:7" x14ac:dyDescent="0.2">
      <c r="A18" s="31" t="s">
        <v>23</v>
      </c>
      <c r="B18" s="8">
        <v>10438.689761149999</v>
      </c>
      <c r="C18" s="11">
        <v>16632.74405786</v>
      </c>
      <c r="D18" s="23">
        <v>159.33746895862936</v>
      </c>
      <c r="E18" s="4"/>
      <c r="F18" s="4"/>
    </row>
    <row r="19" spans="1:7" x14ac:dyDescent="0.2">
      <c r="A19" s="25" t="s">
        <v>24</v>
      </c>
      <c r="B19" s="8">
        <v>5634.5371770099991</v>
      </c>
      <c r="C19" s="11">
        <v>8922.5379317900006</v>
      </c>
      <c r="D19" s="23">
        <v>158.35440696346242</v>
      </c>
      <c r="E19" s="4"/>
      <c r="F19" s="4"/>
    </row>
    <row r="20" spans="1:7" s="24" customFormat="1" ht="13.5" customHeight="1" x14ac:dyDescent="0.25">
      <c r="A20" s="31" t="s">
        <v>6</v>
      </c>
      <c r="B20" s="8">
        <v>12510.681663899999</v>
      </c>
      <c r="C20" s="11">
        <v>7601.5883867999992</v>
      </c>
      <c r="D20" s="23">
        <v>60.760784991713464</v>
      </c>
      <c r="E20" s="4"/>
      <c r="F20" s="4"/>
    </row>
    <row r="21" spans="1:7" ht="15.75" thickBot="1" x14ac:dyDescent="0.25">
      <c r="A21" s="31" t="s">
        <v>7</v>
      </c>
      <c r="B21" s="8">
        <v>16068.806585189999</v>
      </c>
      <c r="C21" s="11">
        <v>15627.079551289999</v>
      </c>
      <c r="D21" s="23">
        <v>97.251027750205637</v>
      </c>
      <c r="E21" s="4"/>
      <c r="F21" s="7"/>
      <c r="G21" s="2"/>
    </row>
    <row r="22" spans="1:7" s="30" customFormat="1" ht="18" x14ac:dyDescent="0.25">
      <c r="A22" s="26" t="s">
        <v>8</v>
      </c>
      <c r="B22" s="20">
        <v>229665.26273126999</v>
      </c>
      <c r="C22" s="20">
        <v>283777.04004882998</v>
      </c>
      <c r="D22" s="29">
        <v>123.56115011649622</v>
      </c>
      <c r="E22" s="4"/>
      <c r="F22" s="7"/>
      <c r="G22" s="7"/>
    </row>
    <row r="23" spans="1:7" s="6" customFormat="1" ht="17.25" customHeight="1" x14ac:dyDescent="0.2">
      <c r="A23" s="32" t="s">
        <v>9</v>
      </c>
      <c r="B23" s="10">
        <v>10436.165659350003</v>
      </c>
      <c r="C23" s="9">
        <v>11779.329968139999</v>
      </c>
      <c r="D23" s="23">
        <v>112.87028543463779</v>
      </c>
      <c r="E23" s="4"/>
      <c r="F23" s="7"/>
    </row>
    <row r="24" spans="1:7" s="6" customFormat="1" x14ac:dyDescent="0.2">
      <c r="A24" s="25" t="s">
        <v>10</v>
      </c>
      <c r="B24" s="10">
        <v>34200.41509201</v>
      </c>
      <c r="C24" s="9">
        <v>40172.131765919999</v>
      </c>
      <c r="D24" s="23">
        <v>117.46094793833404</v>
      </c>
      <c r="E24" s="4"/>
      <c r="F24" s="7"/>
    </row>
    <row r="25" spans="1:7" s="6" customFormat="1" x14ac:dyDescent="0.2">
      <c r="A25" s="32" t="s">
        <v>11</v>
      </c>
      <c r="B25" s="10">
        <v>16453.558319000003</v>
      </c>
      <c r="C25" s="9">
        <v>21221.277211889996</v>
      </c>
      <c r="D25" s="23">
        <v>128.97682556231254</v>
      </c>
      <c r="E25" s="4"/>
      <c r="F25" s="7"/>
    </row>
    <row r="26" spans="1:7" s="6" customFormat="1" x14ac:dyDescent="0.2">
      <c r="A26" s="32" t="s">
        <v>12</v>
      </c>
      <c r="B26" s="10">
        <v>16413.853599269998</v>
      </c>
      <c r="C26" s="9">
        <v>21621.301018649996</v>
      </c>
      <c r="D26" s="23">
        <v>131.72592827080899</v>
      </c>
      <c r="E26" s="4"/>
      <c r="F26" s="7"/>
    </row>
    <row r="27" spans="1:7" s="6" customFormat="1" x14ac:dyDescent="0.2">
      <c r="A27" s="32" t="s">
        <v>41</v>
      </c>
      <c r="B27" s="10">
        <v>15035.68721373</v>
      </c>
      <c r="C27" s="9">
        <v>13436.05243804</v>
      </c>
      <c r="D27" s="13">
        <v>89.361079723517562</v>
      </c>
      <c r="E27" s="4"/>
      <c r="F27" s="7"/>
    </row>
    <row r="28" spans="1:7" s="6" customFormat="1" x14ac:dyDescent="0.2">
      <c r="A28" s="32" t="s">
        <v>14</v>
      </c>
      <c r="B28" s="10">
        <v>1405.4777699599999</v>
      </c>
      <c r="C28" s="9">
        <v>1559.8167675699999</v>
      </c>
      <c r="D28" s="23">
        <v>110.98124786522897</v>
      </c>
      <c r="E28" s="4"/>
      <c r="F28" s="7"/>
    </row>
    <row r="29" spans="1:7" s="6" customFormat="1" x14ac:dyDescent="0.2">
      <c r="A29" s="32" t="s">
        <v>26</v>
      </c>
      <c r="B29" s="10">
        <v>2579.63739356</v>
      </c>
      <c r="C29" s="9">
        <v>3574.1627573199994</v>
      </c>
      <c r="D29" s="23">
        <v>138.55291314363822</v>
      </c>
      <c r="E29" s="4"/>
      <c r="F29" s="7"/>
    </row>
    <row r="30" spans="1:7" s="6" customFormat="1" x14ac:dyDescent="0.2">
      <c r="A30" s="32" t="s">
        <v>15</v>
      </c>
      <c r="B30" s="10">
        <v>24768.002669350004</v>
      </c>
      <c r="C30" s="9">
        <v>23233.811581760001</v>
      </c>
      <c r="D30" s="23">
        <v>93.805753705410652</v>
      </c>
      <c r="E30" s="4"/>
      <c r="F30" s="7"/>
    </row>
    <row r="31" spans="1:7" s="6" customFormat="1" x14ac:dyDescent="0.2">
      <c r="A31" s="32" t="s">
        <v>51</v>
      </c>
      <c r="B31" s="10">
        <v>6144.6395472699996</v>
      </c>
      <c r="C31" s="9">
        <v>5268.4137398800003</v>
      </c>
      <c r="D31" s="23">
        <v>85.739996615760845</v>
      </c>
      <c r="E31" s="4"/>
      <c r="F31" s="7"/>
    </row>
    <row r="32" spans="1:7" s="6" customFormat="1" x14ac:dyDescent="0.2">
      <c r="A32" s="32" t="s">
        <v>17</v>
      </c>
      <c r="B32" s="10">
        <v>40960.714408959997</v>
      </c>
      <c r="C32" s="9">
        <v>45001.020395370004</v>
      </c>
      <c r="D32" s="23">
        <v>109.86385624545211</v>
      </c>
      <c r="E32" s="4"/>
      <c r="F32" s="4"/>
    </row>
    <row r="33" spans="1:6" s="6" customFormat="1" x14ac:dyDescent="0.2">
      <c r="A33" s="32" t="s">
        <v>42</v>
      </c>
      <c r="B33" s="10">
        <v>61267.111058809991</v>
      </c>
      <c r="C33" s="9">
        <v>96909.722404289991</v>
      </c>
      <c r="D33" s="23">
        <v>158.17576629534048</v>
      </c>
      <c r="E33" s="4"/>
      <c r="F33" s="4"/>
    </row>
    <row r="34" spans="1:6" s="6" customFormat="1" ht="18" x14ac:dyDescent="0.25">
      <c r="A34" s="26" t="s">
        <v>18</v>
      </c>
      <c r="B34" s="27">
        <v>694.66607168999917</v>
      </c>
      <c r="C34" s="28">
        <v>105.20259211999974</v>
      </c>
      <c r="D34" s="12" t="s">
        <v>0</v>
      </c>
      <c r="E34" s="4"/>
      <c r="F34" s="4"/>
    </row>
    <row r="35" spans="1:6" x14ac:dyDescent="0.2">
      <c r="A35" s="31" t="s">
        <v>19</v>
      </c>
      <c r="B35" s="10">
        <v>2351.3043496499995</v>
      </c>
      <c r="C35" s="9">
        <v>2436.7396192799997</v>
      </c>
      <c r="D35" s="13" t="s">
        <v>0</v>
      </c>
      <c r="E35" s="4"/>
    </row>
    <row r="36" spans="1:6" ht="2.25" hidden="1" customHeight="1" x14ac:dyDescent="0.2">
      <c r="A36" s="31" t="s">
        <v>20</v>
      </c>
      <c r="B36" s="10">
        <v>-1656.6382779600003</v>
      </c>
      <c r="C36" s="9">
        <v>-2331.53702716</v>
      </c>
      <c r="D36" s="13" t="s">
        <v>0</v>
      </c>
      <c r="E36" s="4"/>
    </row>
    <row r="37" spans="1:6" ht="49.5" hidden="1" customHeight="1" x14ac:dyDescent="0.2">
      <c r="A37" s="33" t="s">
        <v>25</v>
      </c>
      <c r="B37" s="14">
        <v>-13969.681643240001</v>
      </c>
      <c r="C37" s="15">
        <v>-3860.8365192700098</v>
      </c>
      <c r="D37" s="16" t="s">
        <v>0</v>
      </c>
      <c r="E37" s="4"/>
    </row>
    <row r="38" spans="1:6" ht="14.25" customHeight="1" x14ac:dyDescent="0.2">
      <c r="A38" s="31" t="s">
        <v>20</v>
      </c>
      <c r="B38" s="10">
        <v>-966.60131362000004</v>
      </c>
      <c r="C38" s="9">
        <v>-1526.1778101800001</v>
      </c>
      <c r="D38" s="13" t="s">
        <v>0</v>
      </c>
      <c r="E38" s="4"/>
    </row>
    <row r="39" spans="1:6" ht="18.75" thickBot="1" x14ac:dyDescent="0.25">
      <c r="A39" s="33" t="s">
        <v>25</v>
      </c>
      <c r="B39" s="14">
        <v>-19393.541736969994</v>
      </c>
      <c r="C39" s="15">
        <v>3778.4681040199889</v>
      </c>
      <c r="D39" s="16" t="s">
        <v>0</v>
      </c>
    </row>
    <row r="40" spans="1:6" ht="155.25" customHeight="1" x14ac:dyDescent="0.2">
      <c r="A40" s="55" t="s">
        <v>54</v>
      </c>
      <c r="B40" s="55"/>
      <c r="C40" s="55"/>
      <c r="D40" s="55"/>
    </row>
    <row r="41" spans="1:6" ht="90.75" customHeight="1" x14ac:dyDescent="0.2">
      <c r="A41" s="56" t="s">
        <v>55</v>
      </c>
      <c r="B41" s="56"/>
      <c r="C41" s="56"/>
      <c r="D41" s="56"/>
    </row>
  </sheetData>
  <mergeCells count="9">
    <mergeCell ref="A40:D40"/>
    <mergeCell ref="A41:D41"/>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57"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2"/>
  <sheetViews>
    <sheetView view="pageBreakPreview" zoomScale="90" zoomScaleNormal="90" zoomScaleSheetLayoutView="90" workbookViewId="0">
      <pane xSplit="1" ySplit="3" topLeftCell="B22" activePane="bottomRight" state="frozen"/>
      <selection activeCell="A41" sqref="A41"/>
      <selection pane="topRight" activeCell="A41" sqref="A41"/>
      <selection pane="bottomLeft" activeCell="A41" sqref="A41"/>
      <selection pane="bottomRight" activeCell="F24" sqref="F24"/>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57</v>
      </c>
      <c r="C1" s="43"/>
      <c r="D1" s="43"/>
    </row>
    <row r="2" spans="1:6" s="3" customFormat="1" ht="27" customHeight="1" x14ac:dyDescent="0.2">
      <c r="A2" s="42"/>
      <c r="B2" s="53" t="s">
        <v>60</v>
      </c>
      <c r="C2" s="45"/>
      <c r="D2" s="45"/>
    </row>
    <row r="3" spans="1:6" s="3" customFormat="1" ht="21" thickBot="1" x14ac:dyDescent="0.25">
      <c r="A3" s="47" t="s">
        <v>58</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298662.70710380992</v>
      </c>
      <c r="C6" s="21">
        <v>339502.55435902003</v>
      </c>
      <c r="D6" s="22">
        <v>113.67456371206883</v>
      </c>
      <c r="E6" s="4"/>
      <c r="F6" s="4"/>
    </row>
    <row r="7" spans="1:6" x14ac:dyDescent="0.2">
      <c r="A7" s="31" t="s">
        <v>35</v>
      </c>
      <c r="B7" s="8">
        <v>44718.996985459999</v>
      </c>
      <c r="C7" s="11">
        <v>62612.81320497</v>
      </c>
      <c r="D7" s="23">
        <v>140.01390332016621</v>
      </c>
      <c r="E7" s="4"/>
      <c r="F7" s="4"/>
    </row>
    <row r="8" spans="1:6" x14ac:dyDescent="0.2">
      <c r="A8" s="25" t="s">
        <v>4</v>
      </c>
      <c r="B8" s="10">
        <v>24503.018324489996</v>
      </c>
      <c r="C8" s="9">
        <v>27135.160265469996</v>
      </c>
      <c r="D8" s="13">
        <v>110.7421130985698</v>
      </c>
      <c r="E8" s="4"/>
      <c r="F8" s="4"/>
    </row>
    <row r="9" spans="1:6" x14ac:dyDescent="0.2">
      <c r="A9" s="25" t="s">
        <v>28</v>
      </c>
      <c r="B9" s="10">
        <v>84672.781669370001</v>
      </c>
      <c r="C9" s="9">
        <v>114275.68147466</v>
      </c>
      <c r="D9" s="13">
        <v>134.96152981117746</v>
      </c>
      <c r="E9" s="4"/>
      <c r="F9" s="4"/>
    </row>
    <row r="10" spans="1:6" ht="30" x14ac:dyDescent="0.2">
      <c r="A10" s="34" t="s">
        <v>29</v>
      </c>
      <c r="B10" s="10">
        <v>23235.099443270003</v>
      </c>
      <c r="C10" s="9">
        <v>33657.343813650004</v>
      </c>
      <c r="D10" s="13">
        <v>144.85560475360387</v>
      </c>
      <c r="E10" s="4"/>
      <c r="F10" s="4"/>
    </row>
    <row r="11" spans="1:6" x14ac:dyDescent="0.2">
      <c r="A11" s="35" t="s">
        <v>30</v>
      </c>
      <c r="B11" s="10"/>
      <c r="C11" s="9"/>
      <c r="D11" s="13"/>
      <c r="E11" s="4"/>
      <c r="F11" s="4"/>
    </row>
    <row r="12" spans="1:6" x14ac:dyDescent="0.2">
      <c r="A12" s="35" t="s">
        <v>31</v>
      </c>
      <c r="B12" s="10">
        <v>49936.381356290003</v>
      </c>
      <c r="C12" s="9">
        <v>69789.545778180007</v>
      </c>
      <c r="D12" s="13">
        <v>139.75691446330501</v>
      </c>
      <c r="E12" s="4"/>
      <c r="F12" s="4"/>
    </row>
    <row r="13" spans="1:6" x14ac:dyDescent="0.2">
      <c r="A13" s="35" t="s">
        <v>5</v>
      </c>
      <c r="B13" s="8">
        <v>-26701.281913020001</v>
      </c>
      <c r="C13" s="11">
        <v>-36132.201964529995</v>
      </c>
      <c r="D13" s="23">
        <v>135.32010216674772</v>
      </c>
      <c r="E13" s="4"/>
      <c r="F13" s="4"/>
    </row>
    <row r="14" spans="1:6" x14ac:dyDescent="0.2">
      <c r="A14" s="34" t="s">
        <v>32</v>
      </c>
      <c r="B14" s="8">
        <v>61437.682226099998</v>
      </c>
      <c r="C14" s="11">
        <v>80618.337661009995</v>
      </c>
      <c r="D14" s="23">
        <v>131.2196924426971</v>
      </c>
      <c r="E14" s="4"/>
      <c r="F14" s="4"/>
    </row>
    <row r="15" spans="1:6" x14ac:dyDescent="0.2">
      <c r="A15" s="25" t="s">
        <v>33</v>
      </c>
      <c r="B15" s="8">
        <v>17460.130186409999</v>
      </c>
      <c r="C15" s="11">
        <v>25274.980441379998</v>
      </c>
      <c r="D15" s="23">
        <v>144.75825879610363</v>
      </c>
      <c r="E15" s="4"/>
      <c r="F15" s="4"/>
    </row>
    <row r="16" spans="1:6" x14ac:dyDescent="0.2">
      <c r="A16" s="25" t="s">
        <v>22</v>
      </c>
      <c r="B16" s="8">
        <v>10608.174260869999</v>
      </c>
      <c r="C16" s="11">
        <v>15640.83115346</v>
      </c>
      <c r="D16" s="23">
        <v>147.44131052931311</v>
      </c>
      <c r="E16" s="4"/>
      <c r="F16" s="4"/>
    </row>
    <row r="17" spans="1:7" x14ac:dyDescent="0.2">
      <c r="A17" s="25" t="s">
        <v>34</v>
      </c>
      <c r="B17" s="8">
        <v>3255.1294429400004</v>
      </c>
      <c r="C17" s="11">
        <v>5274.6011352100013</v>
      </c>
      <c r="D17" s="23">
        <v>162.0396739260247</v>
      </c>
      <c r="E17" s="4"/>
      <c r="F17" s="4"/>
    </row>
    <row r="18" spans="1:7" x14ac:dyDescent="0.2">
      <c r="A18" s="31" t="s">
        <v>23</v>
      </c>
      <c r="B18" s="8">
        <v>12230.63440271</v>
      </c>
      <c r="C18" s="11">
        <v>17955.469924699999</v>
      </c>
      <c r="D18" s="23">
        <v>146.80734730098317</v>
      </c>
      <c r="E18" s="4"/>
      <c r="F18" s="4"/>
    </row>
    <row r="19" spans="1:7" x14ac:dyDescent="0.2">
      <c r="A19" s="25" t="s">
        <v>24</v>
      </c>
      <c r="B19" s="8">
        <v>6815.5049516699992</v>
      </c>
      <c r="C19" s="11">
        <v>10860.040075440002</v>
      </c>
      <c r="D19" s="23">
        <v>159.34314702212887</v>
      </c>
      <c r="E19" s="4"/>
      <c r="F19" s="4"/>
    </row>
    <row r="20" spans="1:7" s="24" customFormat="1" ht="13.5" customHeight="1" x14ac:dyDescent="0.25">
      <c r="A20" s="31" t="s">
        <v>6</v>
      </c>
      <c r="B20" s="8">
        <v>15577.692069090001</v>
      </c>
      <c r="C20" s="11">
        <v>9005.1969215000008</v>
      </c>
      <c r="D20" s="23">
        <v>57.80828688588948</v>
      </c>
      <c r="E20" s="4"/>
      <c r="F20" s="4"/>
    </row>
    <row r="21" spans="1:7" ht="15.75" thickBot="1" x14ac:dyDescent="0.25">
      <c r="A21" s="31" t="s">
        <v>7</v>
      </c>
      <c r="B21" s="8">
        <v>19532.29311586</v>
      </c>
      <c r="C21" s="11">
        <v>19379.007563859999</v>
      </c>
      <c r="D21" s="23">
        <v>99.22021116923375</v>
      </c>
      <c r="E21" s="4"/>
      <c r="F21" s="7"/>
      <c r="G21" s="2"/>
    </row>
    <row r="22" spans="1:7" s="30" customFormat="1" ht="18" x14ac:dyDescent="0.25">
      <c r="A22" s="26" t="s">
        <v>8</v>
      </c>
      <c r="B22" s="20">
        <v>285234.58635855996</v>
      </c>
      <c r="C22" s="20">
        <v>350426.77371907001</v>
      </c>
      <c r="D22" s="29">
        <v>122.85836824612116</v>
      </c>
      <c r="E22" s="4"/>
      <c r="F22" s="7"/>
      <c r="G22" s="7"/>
    </row>
    <row r="23" spans="1:7" s="6" customFormat="1" ht="17.25" customHeight="1" x14ac:dyDescent="0.2">
      <c r="A23" s="32" t="s">
        <v>9</v>
      </c>
      <c r="B23" s="10">
        <v>12907.894766550002</v>
      </c>
      <c r="C23" s="9">
        <v>14828.115743990005</v>
      </c>
      <c r="D23" s="23">
        <v>114.87632965846713</v>
      </c>
      <c r="E23" s="4"/>
      <c r="F23" s="7"/>
    </row>
    <row r="24" spans="1:7" s="6" customFormat="1" x14ac:dyDescent="0.2">
      <c r="A24" s="25" t="s">
        <v>10</v>
      </c>
      <c r="B24" s="10">
        <v>42278.557369099995</v>
      </c>
      <c r="C24" s="9">
        <v>46797.031094059996</v>
      </c>
      <c r="D24" s="23">
        <v>110.68738861052626</v>
      </c>
      <c r="E24" s="4"/>
      <c r="F24" s="7"/>
    </row>
    <row r="25" spans="1:7" s="6" customFormat="1" x14ac:dyDescent="0.2">
      <c r="A25" s="32" t="s">
        <v>11</v>
      </c>
      <c r="B25" s="10">
        <v>20430.346980459999</v>
      </c>
      <c r="C25" s="9">
        <v>26073.687516229998</v>
      </c>
      <c r="D25" s="23">
        <v>127.62234308192322</v>
      </c>
      <c r="E25" s="4"/>
      <c r="F25" s="7"/>
    </row>
    <row r="26" spans="1:7" s="6" customFormat="1" x14ac:dyDescent="0.2">
      <c r="A26" s="32" t="s">
        <v>12</v>
      </c>
      <c r="B26" s="10">
        <v>20859.950696389998</v>
      </c>
      <c r="C26" s="9">
        <v>27785.85179601</v>
      </c>
      <c r="D26" s="23">
        <v>133.2019054139883</v>
      </c>
      <c r="E26" s="4"/>
      <c r="F26" s="7"/>
    </row>
    <row r="27" spans="1:7" s="6" customFormat="1" x14ac:dyDescent="0.2">
      <c r="A27" s="32" t="s">
        <v>41</v>
      </c>
      <c r="B27" s="10">
        <v>17551.7611588</v>
      </c>
      <c r="C27" s="9">
        <v>17125.665469889998</v>
      </c>
      <c r="D27" s="13">
        <v>97.572347953832733</v>
      </c>
      <c r="E27" s="4"/>
      <c r="F27" s="7"/>
    </row>
    <row r="28" spans="1:7" s="6" customFormat="1" x14ac:dyDescent="0.2">
      <c r="A28" s="32" t="s">
        <v>14</v>
      </c>
      <c r="B28" s="10">
        <v>1664.0515226199998</v>
      </c>
      <c r="C28" s="9">
        <v>1869.6152104800001</v>
      </c>
      <c r="D28" s="23">
        <v>112.35320451715019</v>
      </c>
      <c r="E28" s="4"/>
      <c r="F28" s="7"/>
    </row>
    <row r="29" spans="1:7" s="6" customFormat="1" x14ac:dyDescent="0.2">
      <c r="A29" s="32" t="s">
        <v>26</v>
      </c>
      <c r="B29" s="10">
        <v>3431.6297160700001</v>
      </c>
      <c r="C29" s="9">
        <v>4710.2061881899999</v>
      </c>
      <c r="D29" s="23">
        <v>137.25857909822105</v>
      </c>
      <c r="E29" s="4"/>
      <c r="F29" s="7"/>
    </row>
    <row r="30" spans="1:7" s="6" customFormat="1" x14ac:dyDescent="0.2">
      <c r="A30" s="32" t="s">
        <v>15</v>
      </c>
      <c r="B30" s="10">
        <v>30031.15705654</v>
      </c>
      <c r="C30" s="9">
        <v>29022.998541230001</v>
      </c>
      <c r="D30" s="23">
        <v>96.642958133741146</v>
      </c>
      <c r="E30" s="4"/>
      <c r="F30" s="7"/>
    </row>
    <row r="31" spans="1:7" s="6" customFormat="1" x14ac:dyDescent="0.2">
      <c r="A31" s="32" t="s">
        <v>51</v>
      </c>
      <c r="B31" s="10">
        <v>7221.1840503399999</v>
      </c>
      <c r="C31" s="9">
        <v>6544.9795207299994</v>
      </c>
      <c r="D31" s="23">
        <v>90.635821980217187</v>
      </c>
      <c r="E31" s="4"/>
      <c r="F31" s="7"/>
    </row>
    <row r="32" spans="1:7" s="6" customFormat="1" x14ac:dyDescent="0.2">
      <c r="A32" s="32" t="s">
        <v>17</v>
      </c>
      <c r="B32" s="10">
        <v>54547.498001019994</v>
      </c>
      <c r="C32" s="9">
        <v>60249.77394924</v>
      </c>
      <c r="D32" s="23">
        <v>110.45378093806131</v>
      </c>
      <c r="E32" s="4"/>
      <c r="F32" s="4"/>
    </row>
    <row r="33" spans="1:6" s="6" customFormat="1" x14ac:dyDescent="0.2">
      <c r="A33" s="32" t="s">
        <v>42</v>
      </c>
      <c r="B33" s="10">
        <v>74310.555040669991</v>
      </c>
      <c r="C33" s="9">
        <v>115418.84868902</v>
      </c>
      <c r="D33" s="23">
        <v>155.31958902184425</v>
      </c>
      <c r="E33" s="4"/>
      <c r="F33" s="4"/>
    </row>
    <row r="34" spans="1:6" s="6" customFormat="1" ht="18" x14ac:dyDescent="0.25">
      <c r="A34" s="26" t="s">
        <v>18</v>
      </c>
      <c r="B34" s="27">
        <v>1157.5506958999999</v>
      </c>
      <c r="C34" s="28">
        <v>355.24884942000017</v>
      </c>
      <c r="D34" s="12" t="s">
        <v>0</v>
      </c>
      <c r="E34" s="4"/>
      <c r="F34" s="4"/>
    </row>
    <row r="35" spans="1:6" x14ac:dyDescent="0.2">
      <c r="A35" s="31" t="s">
        <v>19</v>
      </c>
      <c r="B35" s="10">
        <v>2847.6701459599999</v>
      </c>
      <c r="C35" s="9">
        <v>2793.1244591899999</v>
      </c>
      <c r="D35" s="13" t="s">
        <v>0</v>
      </c>
      <c r="E35" s="4"/>
    </row>
    <row r="36" spans="1:6" ht="2.25" hidden="1" customHeight="1" x14ac:dyDescent="0.2">
      <c r="A36" s="31" t="s">
        <v>20</v>
      </c>
      <c r="B36" s="10">
        <v>-1690.11945006</v>
      </c>
      <c r="C36" s="9">
        <v>-2437.8756097699998</v>
      </c>
      <c r="D36" s="13" t="s">
        <v>0</v>
      </c>
      <c r="E36" s="4"/>
    </row>
    <row r="37" spans="1:6" ht="49.5" hidden="1" customHeight="1" x14ac:dyDescent="0.2">
      <c r="A37" s="33" t="s">
        <v>25</v>
      </c>
      <c r="B37" s="14">
        <v>-12270.570049350001</v>
      </c>
      <c r="C37" s="15">
        <v>11286.278052209998</v>
      </c>
      <c r="D37" s="16" t="s">
        <v>0</v>
      </c>
      <c r="E37" s="4"/>
    </row>
    <row r="38" spans="1:6" ht="14.25" customHeight="1" x14ac:dyDescent="0.2">
      <c r="A38" s="31" t="s">
        <v>20</v>
      </c>
      <c r="B38" s="10">
        <v>-966.60131362000004</v>
      </c>
      <c r="C38" s="9">
        <v>-2437.8756097699998</v>
      </c>
      <c r="D38" s="13" t="s">
        <v>0</v>
      </c>
      <c r="E38" s="4"/>
    </row>
    <row r="39" spans="1:6" ht="18.75" thickBot="1" x14ac:dyDescent="0.25">
      <c r="A39" s="33" t="s">
        <v>25</v>
      </c>
      <c r="B39" s="14">
        <v>-12270.570049350001</v>
      </c>
      <c r="C39" s="15">
        <v>11279.46820947</v>
      </c>
      <c r="D39" s="16" t="s">
        <v>0</v>
      </c>
    </row>
    <row r="40" spans="1:6" ht="98.25" customHeight="1" x14ac:dyDescent="0.2">
      <c r="A40" s="46" t="s">
        <v>61</v>
      </c>
      <c r="B40" s="46"/>
      <c r="C40" s="46"/>
      <c r="D40" s="46"/>
    </row>
    <row r="41" spans="1:6" ht="86.25" customHeight="1" x14ac:dyDescent="0.2">
      <c r="A41" s="57" t="s">
        <v>59</v>
      </c>
      <c r="B41" s="57"/>
      <c r="C41" s="57"/>
      <c r="D41" s="57"/>
    </row>
    <row r="42" spans="1:6" ht="79.5" customHeight="1" x14ac:dyDescent="0.2"/>
  </sheetData>
  <mergeCells count="9">
    <mergeCell ref="A40:D40"/>
    <mergeCell ref="A41:D41"/>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62"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11" activePane="bottomRight" state="frozen"/>
      <selection activeCell="A41" sqref="A41"/>
      <selection pane="topRight" activeCell="A41" sqref="A41"/>
      <selection pane="bottomLeft" activeCell="A41" sqref="A41"/>
      <selection pane="bottomRight" activeCell="E20" sqref="E20"/>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62</v>
      </c>
      <c r="C1" s="43"/>
      <c r="D1" s="43"/>
    </row>
    <row r="2" spans="1:6" s="3" customFormat="1" ht="27" customHeight="1" x14ac:dyDescent="0.2">
      <c r="A2" s="42"/>
      <c r="B2" s="53" t="s">
        <v>60</v>
      </c>
      <c r="C2" s="45"/>
      <c r="D2" s="45"/>
    </row>
    <row r="3" spans="1:6" s="3" customFormat="1" ht="21" thickBot="1" x14ac:dyDescent="0.25">
      <c r="A3" s="47" t="s">
        <v>63</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351550.01229526993</v>
      </c>
      <c r="C6" s="21">
        <v>389066.35019078996</v>
      </c>
      <c r="D6" s="22">
        <v>110.67169295502961</v>
      </c>
      <c r="E6" s="4"/>
      <c r="F6" s="4"/>
    </row>
    <row r="7" spans="1:6" x14ac:dyDescent="0.2">
      <c r="A7" s="31" t="s">
        <v>35</v>
      </c>
      <c r="B7" s="8">
        <v>53508.286944270003</v>
      </c>
      <c r="C7" s="11">
        <v>74888.740588879999</v>
      </c>
      <c r="D7" s="23">
        <v>139.95727552795361</v>
      </c>
      <c r="E7" s="4"/>
      <c r="F7" s="4"/>
    </row>
    <row r="8" spans="1:6" x14ac:dyDescent="0.2">
      <c r="A8" s="25" t="s">
        <v>4</v>
      </c>
      <c r="B8" s="10">
        <v>26487.718834210002</v>
      </c>
      <c r="C8" s="9">
        <v>28583.767058049998</v>
      </c>
      <c r="D8" s="13">
        <v>107.91328327274776</v>
      </c>
      <c r="E8" s="4"/>
      <c r="F8" s="4"/>
    </row>
    <row r="9" spans="1:6" x14ac:dyDescent="0.2">
      <c r="A9" s="25" t="s">
        <v>28</v>
      </c>
      <c r="B9" s="10">
        <v>98717.436209709995</v>
      </c>
      <c r="C9" s="9">
        <v>127634.61414265001</v>
      </c>
      <c r="D9" s="13">
        <v>129.29287777643447</v>
      </c>
      <c r="E9" s="4"/>
      <c r="F9" s="4"/>
    </row>
    <row r="10" spans="1:6" ht="30" x14ac:dyDescent="0.2">
      <c r="A10" s="34" t="s">
        <v>29</v>
      </c>
      <c r="B10" s="10">
        <v>24700.821633949992</v>
      </c>
      <c r="C10" s="9">
        <v>32179.830093290009</v>
      </c>
      <c r="D10" s="13">
        <v>130.27837927893259</v>
      </c>
      <c r="E10" s="4"/>
      <c r="F10" s="4"/>
    </row>
    <row r="11" spans="1:6" x14ac:dyDescent="0.2">
      <c r="A11" s="35" t="s">
        <v>30</v>
      </c>
      <c r="B11" s="10"/>
      <c r="C11" s="9"/>
      <c r="D11" s="13"/>
      <c r="E11" s="4"/>
      <c r="F11" s="4"/>
    </row>
    <row r="12" spans="1:6" x14ac:dyDescent="0.2">
      <c r="A12" s="35" t="s">
        <v>31</v>
      </c>
      <c r="B12" s="10">
        <v>58171.810304859995</v>
      </c>
      <c r="C12" s="9">
        <v>80422.365312280002</v>
      </c>
      <c r="D12" s="13">
        <v>138.249720768207</v>
      </c>
      <c r="E12" s="4"/>
      <c r="F12" s="4"/>
    </row>
    <row r="13" spans="1:6" x14ac:dyDescent="0.2">
      <c r="A13" s="35" t="s">
        <v>5</v>
      </c>
      <c r="B13" s="8">
        <v>-33470.988670910003</v>
      </c>
      <c r="C13" s="11">
        <v>-48242.53521899</v>
      </c>
      <c r="D13" s="23">
        <v>144.13238788168249</v>
      </c>
      <c r="E13" s="4"/>
      <c r="F13" s="4"/>
    </row>
    <row r="14" spans="1:6" x14ac:dyDescent="0.2">
      <c r="A14" s="34" t="s">
        <v>32</v>
      </c>
      <c r="B14" s="8">
        <v>74016.614575759988</v>
      </c>
      <c r="C14" s="11">
        <v>95454.784049359994</v>
      </c>
      <c r="D14" s="23">
        <v>128.96399625472856</v>
      </c>
      <c r="E14" s="4"/>
      <c r="F14" s="4"/>
    </row>
    <row r="15" spans="1:6" x14ac:dyDescent="0.2">
      <c r="A15" s="25" t="s">
        <v>33</v>
      </c>
      <c r="B15" s="8">
        <v>21012.532214070001</v>
      </c>
      <c r="C15" s="11">
        <v>30032.589949609999</v>
      </c>
      <c r="D15" s="23">
        <v>142.92703822483691</v>
      </c>
      <c r="E15" s="4"/>
      <c r="F15" s="4"/>
    </row>
    <row r="16" spans="1:6" x14ac:dyDescent="0.2">
      <c r="A16" s="25" t="s">
        <v>22</v>
      </c>
      <c r="B16" s="8">
        <v>12910.80188311</v>
      </c>
      <c r="C16" s="11">
        <v>18633.837198720001</v>
      </c>
      <c r="D16" s="23">
        <v>144.32749698604636</v>
      </c>
      <c r="E16" s="4"/>
      <c r="F16" s="4"/>
    </row>
    <row r="17" spans="1:7" x14ac:dyDescent="0.2">
      <c r="A17" s="25" t="s">
        <v>34</v>
      </c>
      <c r="B17" s="8">
        <v>3996.9522285200005</v>
      </c>
      <c r="C17" s="11">
        <v>6360.7213925300011</v>
      </c>
      <c r="D17" s="23">
        <v>159.13928986049609</v>
      </c>
      <c r="E17" s="4"/>
      <c r="F17" s="4"/>
    </row>
    <row r="18" spans="1:7" x14ac:dyDescent="0.2">
      <c r="A18" s="31" t="s">
        <v>23</v>
      </c>
      <c r="B18" s="8">
        <v>14329.997118219999</v>
      </c>
      <c r="C18" s="11">
        <v>20441.449347629998</v>
      </c>
      <c r="D18" s="23">
        <v>142.64796551591445</v>
      </c>
      <c r="E18" s="4"/>
      <c r="F18" s="4"/>
    </row>
    <row r="19" spans="1:7" x14ac:dyDescent="0.2">
      <c r="A19" s="25" t="s">
        <v>24</v>
      </c>
      <c r="B19" s="8">
        <v>8166.402572689999</v>
      </c>
      <c r="C19" s="11">
        <v>13069.31388672</v>
      </c>
      <c r="D19" s="23">
        <v>160.03759024109669</v>
      </c>
      <c r="E19" s="4"/>
      <c r="F19" s="4"/>
    </row>
    <row r="20" spans="1:7" s="24" customFormat="1" ht="13.5" customHeight="1" x14ac:dyDescent="0.25">
      <c r="A20" s="31" t="s">
        <v>6</v>
      </c>
      <c r="B20" s="8">
        <v>19381.131545550001</v>
      </c>
      <c r="C20" s="11">
        <v>10619.699514409998</v>
      </c>
      <c r="D20" s="23">
        <v>54.794011843175028</v>
      </c>
      <c r="E20" s="4"/>
      <c r="F20" s="4"/>
    </row>
    <row r="21" spans="1:7" ht="15.75" thickBot="1" x14ac:dyDescent="0.25">
      <c r="A21" s="31" t="s">
        <v>7</v>
      </c>
      <c r="B21" s="8">
        <v>21951.945384550003</v>
      </c>
      <c r="C21" s="11">
        <v>21783.962384270002</v>
      </c>
      <c r="D21" s="23">
        <v>99.234769414112023</v>
      </c>
      <c r="E21" s="4"/>
      <c r="F21" s="7"/>
      <c r="G21" s="2"/>
    </row>
    <row r="22" spans="1:7" s="30" customFormat="1" ht="18" x14ac:dyDescent="0.25">
      <c r="A22" s="26" t="s">
        <v>8</v>
      </c>
      <c r="B22" s="20">
        <v>335285.06609008001</v>
      </c>
      <c r="C22" s="20">
        <v>410650.77198083</v>
      </c>
      <c r="D22" s="29">
        <v>122.47809804642529</v>
      </c>
      <c r="E22" s="4"/>
      <c r="F22" s="7"/>
      <c r="G22" s="7"/>
    </row>
    <row r="23" spans="1:7" s="6" customFormat="1" ht="17.25" customHeight="1" x14ac:dyDescent="0.2">
      <c r="A23" s="32" t="s">
        <v>9</v>
      </c>
      <c r="B23" s="10">
        <v>15314.462705589998</v>
      </c>
      <c r="C23" s="9">
        <v>17910.9944187</v>
      </c>
      <c r="D23" s="23">
        <v>116.954768593757</v>
      </c>
      <c r="E23" s="4"/>
      <c r="F23" s="7"/>
    </row>
    <row r="24" spans="1:7" s="6" customFormat="1" x14ac:dyDescent="0.2">
      <c r="A24" s="25" t="s">
        <v>10</v>
      </c>
      <c r="B24" s="10">
        <v>50164.395591820001</v>
      </c>
      <c r="C24" s="9">
        <v>52162.028045199993</v>
      </c>
      <c r="D24" s="23">
        <v>103.98217187671197</v>
      </c>
      <c r="E24" s="4"/>
      <c r="F24" s="7"/>
    </row>
    <row r="25" spans="1:7" s="6" customFormat="1" x14ac:dyDescent="0.2">
      <c r="A25" s="32" t="s">
        <v>11</v>
      </c>
      <c r="B25" s="10">
        <v>24446.60986339</v>
      </c>
      <c r="C25" s="9">
        <v>30248.33667982</v>
      </c>
      <c r="D25" s="23">
        <v>123.73223464869201</v>
      </c>
      <c r="E25" s="4"/>
      <c r="F25" s="7"/>
    </row>
    <row r="26" spans="1:7" s="6" customFormat="1" x14ac:dyDescent="0.2">
      <c r="A26" s="32" t="s">
        <v>12</v>
      </c>
      <c r="B26" s="10">
        <v>25162.337015350004</v>
      </c>
      <c r="C26" s="9">
        <v>32964.629319759995</v>
      </c>
      <c r="D26" s="23">
        <v>131.00782053610635</v>
      </c>
      <c r="E26" s="4"/>
      <c r="F26" s="7"/>
    </row>
    <row r="27" spans="1:7" s="6" customFormat="1" x14ac:dyDescent="0.2">
      <c r="A27" s="32" t="s">
        <v>13</v>
      </c>
      <c r="B27" s="10">
        <v>21955.508425509994</v>
      </c>
      <c r="C27" s="9">
        <v>22131.936299189998</v>
      </c>
      <c r="D27" s="13">
        <v>100.8035699755193</v>
      </c>
      <c r="E27" s="4"/>
      <c r="F27" s="7"/>
    </row>
    <row r="28" spans="1:7" s="6" customFormat="1" x14ac:dyDescent="0.2">
      <c r="A28" s="32" t="s">
        <v>14</v>
      </c>
      <c r="B28" s="10">
        <v>2081.4123244900002</v>
      </c>
      <c r="C28" s="9">
        <v>2246.8724962299998</v>
      </c>
      <c r="D28" s="23">
        <v>107.94941827686841</v>
      </c>
      <c r="E28" s="4"/>
      <c r="F28" s="7"/>
    </row>
    <row r="29" spans="1:7" s="6" customFormat="1" x14ac:dyDescent="0.2">
      <c r="A29" s="32" t="s">
        <v>26</v>
      </c>
      <c r="B29" s="10">
        <v>4479.0199920199993</v>
      </c>
      <c r="C29" s="9">
        <v>6158.8534573199995</v>
      </c>
      <c r="D29" s="23">
        <v>137.50448688089935</v>
      </c>
      <c r="E29" s="4"/>
      <c r="F29" s="7"/>
    </row>
    <row r="30" spans="1:7" s="6" customFormat="1" x14ac:dyDescent="0.2">
      <c r="A30" s="32" t="s">
        <v>15</v>
      </c>
      <c r="B30" s="10">
        <v>35162.410882330005</v>
      </c>
      <c r="C30" s="9">
        <v>35053.401276930002</v>
      </c>
      <c r="D30" s="23">
        <v>99.689982561876093</v>
      </c>
      <c r="E30" s="4"/>
      <c r="F30" s="7"/>
    </row>
    <row r="31" spans="1:7" s="6" customFormat="1" x14ac:dyDescent="0.2">
      <c r="A31" s="32" t="s">
        <v>64</v>
      </c>
      <c r="B31" s="10">
        <v>8297.5788851600009</v>
      </c>
      <c r="C31" s="9">
        <v>7855.5430847799998</v>
      </c>
      <c r="D31" s="23">
        <v>94.672713492720504</v>
      </c>
      <c r="E31" s="4"/>
      <c r="F31" s="7"/>
    </row>
    <row r="32" spans="1:7" s="6" customFormat="1" x14ac:dyDescent="0.2">
      <c r="A32" s="32" t="s">
        <v>17</v>
      </c>
      <c r="B32" s="10">
        <v>61691.50446940001</v>
      </c>
      <c r="C32" s="9">
        <v>68505.219244759995</v>
      </c>
      <c r="D32" s="23">
        <v>111.04481862448287</v>
      </c>
      <c r="E32" s="4"/>
      <c r="F32" s="4"/>
    </row>
    <row r="33" spans="1:6" s="6" customFormat="1" x14ac:dyDescent="0.2">
      <c r="A33" s="32" t="s">
        <v>42</v>
      </c>
      <c r="B33" s="10">
        <v>86529.82593502001</v>
      </c>
      <c r="C33" s="9">
        <v>135412.95765813999</v>
      </c>
      <c r="D33" s="23">
        <v>156.49281180783723</v>
      </c>
      <c r="E33" s="4"/>
      <c r="F33" s="4"/>
    </row>
    <row r="34" spans="1:6" s="6" customFormat="1" ht="18" x14ac:dyDescent="0.25">
      <c r="A34" s="26" t="s">
        <v>18</v>
      </c>
      <c r="B34" s="27">
        <v>873.00353434999943</v>
      </c>
      <c r="C34" s="28">
        <v>1299.0692549599999</v>
      </c>
      <c r="D34" s="12" t="s">
        <v>0</v>
      </c>
      <c r="E34" s="4"/>
      <c r="F34" s="4"/>
    </row>
    <row r="35" spans="1:6" x14ac:dyDescent="0.2">
      <c r="A35" s="31" t="s">
        <v>19</v>
      </c>
      <c r="B35" s="10">
        <v>3411.0902864199998</v>
      </c>
      <c r="C35" s="9">
        <v>3809.5970926599998</v>
      </c>
      <c r="D35" s="13" t="s">
        <v>0</v>
      </c>
      <c r="E35" s="4"/>
    </row>
    <row r="36" spans="1:6" ht="2.25" hidden="1" customHeight="1" x14ac:dyDescent="0.2">
      <c r="A36" s="31" t="s">
        <v>20</v>
      </c>
      <c r="B36" s="10">
        <v>-2538.0867520700003</v>
      </c>
      <c r="C36" s="9">
        <v>-2510.5278377</v>
      </c>
      <c r="D36" s="13" t="s">
        <v>0</v>
      </c>
      <c r="E36" s="4"/>
    </row>
    <row r="37" spans="1:6" ht="49.5" hidden="1" customHeight="1" x14ac:dyDescent="0.2">
      <c r="A37" s="33" t="s">
        <v>25</v>
      </c>
      <c r="B37" s="14">
        <v>-12270.570049350001</v>
      </c>
      <c r="C37" s="15">
        <v>11286.278052209998</v>
      </c>
      <c r="D37" s="16" t="s">
        <v>0</v>
      </c>
      <c r="E37" s="4"/>
    </row>
    <row r="38" spans="1:6" ht="14.25" customHeight="1" x14ac:dyDescent="0.2">
      <c r="A38" s="31" t="s">
        <v>20</v>
      </c>
      <c r="B38" s="10">
        <v>-966.60131362000004</v>
      </c>
      <c r="C38" s="9">
        <v>-2437.8756097699998</v>
      </c>
      <c r="D38" s="13" t="s">
        <v>0</v>
      </c>
      <c r="E38" s="4"/>
    </row>
    <row r="39" spans="1:6" ht="18.75" thickBot="1" x14ac:dyDescent="0.25">
      <c r="A39" s="33" t="s">
        <v>25</v>
      </c>
      <c r="B39" s="14">
        <v>-15391.942670839975</v>
      </c>
      <c r="C39" s="15">
        <v>22883.491044999999</v>
      </c>
      <c r="D39" s="16" t="s">
        <v>0</v>
      </c>
    </row>
    <row r="40" spans="1:6" ht="86.25" customHeight="1" x14ac:dyDescent="0.2">
      <c r="A40" s="57" t="s">
        <v>65</v>
      </c>
      <c r="B40" s="57"/>
      <c r="C40" s="57"/>
      <c r="D40" s="57"/>
    </row>
    <row r="41" spans="1:6" ht="79.5" customHeight="1" x14ac:dyDescent="0.2"/>
  </sheetData>
  <mergeCells count="8">
    <mergeCell ref="A40:D40"/>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6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13" activePane="bottomRight" state="frozen"/>
      <selection activeCell="A41" sqref="A41"/>
      <selection pane="topRight" activeCell="A41" sqref="A41"/>
      <selection pane="bottomLeft" activeCell="A41" sqref="A41"/>
      <selection pane="bottomRight" activeCell="E24" sqref="E24"/>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68</v>
      </c>
      <c r="C1" s="43"/>
      <c r="D1" s="43"/>
    </row>
    <row r="2" spans="1:6" s="3" customFormat="1" ht="27" customHeight="1" x14ac:dyDescent="0.2">
      <c r="A2" s="42"/>
      <c r="B2" s="53" t="s">
        <v>67</v>
      </c>
      <c r="C2" s="45"/>
      <c r="D2" s="45"/>
    </row>
    <row r="3" spans="1:6" s="3" customFormat="1" ht="21" thickBot="1" x14ac:dyDescent="0.25">
      <c r="A3" s="47" t="s">
        <v>66</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411742.4658893001</v>
      </c>
      <c r="C6" s="21">
        <v>465270.93127500999</v>
      </c>
      <c r="D6" s="22">
        <v>113.00047233896477</v>
      </c>
      <c r="E6" s="4"/>
      <c r="F6" s="4"/>
    </row>
    <row r="7" spans="1:6" x14ac:dyDescent="0.2">
      <c r="A7" s="31" t="s">
        <v>35</v>
      </c>
      <c r="B7" s="8">
        <v>61646.354373029993</v>
      </c>
      <c r="C7" s="11">
        <v>86521.07116444</v>
      </c>
      <c r="D7" s="23">
        <v>140.3506696290423</v>
      </c>
      <c r="E7" s="4"/>
      <c r="F7" s="4"/>
    </row>
    <row r="8" spans="1:6" x14ac:dyDescent="0.2">
      <c r="A8" s="25" t="s">
        <v>4</v>
      </c>
      <c r="B8" s="10">
        <v>29173.61856209</v>
      </c>
      <c r="C8" s="9">
        <v>38998.359273349997</v>
      </c>
      <c r="D8" s="13">
        <v>133.67679840726674</v>
      </c>
      <c r="E8" s="4"/>
      <c r="F8" s="4"/>
    </row>
    <row r="9" spans="1:6" x14ac:dyDescent="0.2">
      <c r="A9" s="25" t="s">
        <v>28</v>
      </c>
      <c r="B9" s="10">
        <v>116168.48394410999</v>
      </c>
      <c r="C9" s="9">
        <v>149423.90006340999</v>
      </c>
      <c r="D9" s="13">
        <v>128.6268831185742</v>
      </c>
      <c r="E9" s="4"/>
      <c r="F9" s="4"/>
    </row>
    <row r="10" spans="1:6" ht="30" x14ac:dyDescent="0.2">
      <c r="A10" s="34" t="s">
        <v>29</v>
      </c>
      <c r="B10" s="10">
        <v>30078.307828469995</v>
      </c>
      <c r="C10" s="9">
        <v>37346.67199897</v>
      </c>
      <c r="D10" s="13">
        <v>124.16480412378878</v>
      </c>
      <c r="E10" s="4"/>
      <c r="F10" s="4"/>
    </row>
    <row r="11" spans="1:6" x14ac:dyDescent="0.2">
      <c r="A11" s="35" t="s">
        <v>30</v>
      </c>
      <c r="B11" s="10"/>
      <c r="C11" s="9"/>
      <c r="D11" s="13"/>
      <c r="E11" s="4"/>
      <c r="F11" s="4"/>
    </row>
    <row r="12" spans="1:6" x14ac:dyDescent="0.2">
      <c r="A12" s="35" t="s">
        <v>31</v>
      </c>
      <c r="B12" s="10">
        <v>68009.775844839998</v>
      </c>
      <c r="C12" s="9">
        <v>91774.138057219985</v>
      </c>
      <c r="D12" s="13">
        <v>134.94256806050481</v>
      </c>
      <c r="E12" s="4"/>
      <c r="F12" s="4"/>
    </row>
    <row r="13" spans="1:6" x14ac:dyDescent="0.2">
      <c r="A13" s="35" t="s">
        <v>5</v>
      </c>
      <c r="B13" s="8">
        <v>-37931.468016370003</v>
      </c>
      <c r="C13" s="11">
        <v>-54427.46605825</v>
      </c>
      <c r="D13" s="23">
        <v>143.48895232517987</v>
      </c>
      <c r="E13" s="4"/>
      <c r="F13" s="4"/>
    </row>
    <row r="14" spans="1:6" x14ac:dyDescent="0.2">
      <c r="A14" s="34" t="s">
        <v>32</v>
      </c>
      <c r="B14" s="8">
        <v>86090.176115640003</v>
      </c>
      <c r="C14" s="11">
        <v>112077.22806444</v>
      </c>
      <c r="D14" s="23">
        <v>130.18585060610525</v>
      </c>
      <c r="E14" s="4"/>
      <c r="F14" s="4"/>
    </row>
    <row r="15" spans="1:6" x14ac:dyDescent="0.2">
      <c r="A15" s="25" t="s">
        <v>33</v>
      </c>
      <c r="B15" s="8">
        <v>24181.12555393</v>
      </c>
      <c r="C15" s="11">
        <v>34893.537804259999</v>
      </c>
      <c r="D15" s="23">
        <v>144.30071803911122</v>
      </c>
      <c r="E15" s="4"/>
      <c r="F15" s="4"/>
    </row>
    <row r="16" spans="1:6" x14ac:dyDescent="0.2">
      <c r="A16" s="25" t="s">
        <v>22</v>
      </c>
      <c r="B16" s="8">
        <v>15122.77204457</v>
      </c>
      <c r="C16" s="11">
        <v>22070.196411599998</v>
      </c>
      <c r="D16" s="23">
        <v>145.9401513595158</v>
      </c>
      <c r="E16" s="4"/>
      <c r="F16" s="4"/>
    </row>
    <row r="17" spans="1:7" x14ac:dyDescent="0.2">
      <c r="A17" s="25" t="s">
        <v>34</v>
      </c>
      <c r="B17" s="8">
        <v>4751.167323669999</v>
      </c>
      <c r="C17" s="11">
        <v>7479.2696550800001</v>
      </c>
      <c r="D17" s="23">
        <v>157.4196222856387</v>
      </c>
      <c r="E17" s="4"/>
      <c r="F17" s="4"/>
    </row>
    <row r="18" spans="1:7" x14ac:dyDescent="0.2">
      <c r="A18" s="31" t="s">
        <v>23</v>
      </c>
      <c r="B18" s="8">
        <v>18132.331014340005</v>
      </c>
      <c r="C18" s="11">
        <v>24054.776305679999</v>
      </c>
      <c r="D18" s="23">
        <v>132.6623492956102</v>
      </c>
      <c r="E18" s="4"/>
      <c r="F18" s="4"/>
    </row>
    <row r="19" spans="1:7" x14ac:dyDescent="0.2">
      <c r="A19" s="25" t="s">
        <v>24</v>
      </c>
      <c r="B19" s="8">
        <v>9733.4185475300001</v>
      </c>
      <c r="C19" s="11">
        <v>15658.101778830001</v>
      </c>
      <c r="D19" s="23">
        <v>160.86950029292103</v>
      </c>
      <c r="E19" s="4"/>
      <c r="F19" s="4"/>
    </row>
    <row r="20" spans="1:7" s="24" customFormat="1" ht="13.5" customHeight="1" x14ac:dyDescent="0.25">
      <c r="A20" s="31" t="s">
        <v>6</v>
      </c>
      <c r="B20" s="8">
        <v>23000.010535879996</v>
      </c>
      <c r="C20" s="11">
        <v>12443.332132469999</v>
      </c>
      <c r="D20" s="23">
        <v>54.101419271345165</v>
      </c>
      <c r="E20" s="4"/>
      <c r="F20" s="4"/>
    </row>
    <row r="21" spans="1:7" ht="15.75" thickBot="1" x14ac:dyDescent="0.25">
      <c r="A21" s="31" t="s">
        <v>7</v>
      </c>
      <c r="B21" s="8">
        <v>26252.835559359999</v>
      </c>
      <c r="C21" s="11">
        <v>27652.216267479998</v>
      </c>
      <c r="D21" s="23">
        <v>105.33039832956663</v>
      </c>
      <c r="E21" s="4"/>
      <c r="F21" s="7"/>
      <c r="G21" s="2"/>
    </row>
    <row r="22" spans="1:7" s="30" customFormat="1" ht="18" x14ac:dyDescent="0.25">
      <c r="A22" s="26" t="s">
        <v>8</v>
      </c>
      <c r="B22" s="20">
        <v>382778.36183596996</v>
      </c>
      <c r="C22" s="20">
        <v>475531.96631902002</v>
      </c>
      <c r="D22" s="29">
        <v>124.23167392173471</v>
      </c>
      <c r="E22" s="4"/>
      <c r="F22" s="7"/>
      <c r="G22" s="7"/>
    </row>
    <row r="23" spans="1:7" s="6" customFormat="1" ht="17.25" customHeight="1" x14ac:dyDescent="0.2">
      <c r="A23" s="32" t="s">
        <v>9</v>
      </c>
      <c r="B23" s="10">
        <v>17548.19547156999</v>
      </c>
      <c r="C23" s="9">
        <v>20982.668148520002</v>
      </c>
      <c r="D23" s="23">
        <v>119.57165728244956</v>
      </c>
      <c r="E23" s="4"/>
      <c r="F23" s="7"/>
    </row>
    <row r="24" spans="1:7" s="6" customFormat="1" x14ac:dyDescent="0.2">
      <c r="A24" s="25" t="s">
        <v>10</v>
      </c>
      <c r="B24" s="10">
        <v>56861.739932410004</v>
      </c>
      <c r="C24" s="9">
        <v>59538.40025441</v>
      </c>
      <c r="D24" s="23">
        <v>104.70731343286658</v>
      </c>
      <c r="E24" s="4"/>
      <c r="F24" s="7"/>
    </row>
    <row r="25" spans="1:7" s="6" customFormat="1" x14ac:dyDescent="0.2">
      <c r="A25" s="32" t="s">
        <v>11</v>
      </c>
      <c r="B25" s="10">
        <v>28286.420433880001</v>
      </c>
      <c r="C25" s="9">
        <v>35449.136235900005</v>
      </c>
      <c r="D25" s="23">
        <v>125.32210047136567</v>
      </c>
      <c r="E25" s="4"/>
      <c r="F25" s="7"/>
    </row>
    <row r="26" spans="1:7" s="6" customFormat="1" x14ac:dyDescent="0.2">
      <c r="A26" s="32" t="s">
        <v>12</v>
      </c>
      <c r="B26" s="10">
        <v>29864.931246669999</v>
      </c>
      <c r="C26" s="9">
        <v>38844.099153210002</v>
      </c>
      <c r="D26" s="23">
        <v>130.06592525653713</v>
      </c>
      <c r="E26" s="4"/>
      <c r="F26" s="7"/>
    </row>
    <row r="27" spans="1:7" s="6" customFormat="1" x14ac:dyDescent="0.2">
      <c r="A27" s="32" t="s">
        <v>13</v>
      </c>
      <c r="B27" s="10">
        <v>27516.93495115</v>
      </c>
      <c r="C27" s="9">
        <v>28434.611672259998</v>
      </c>
      <c r="D27" s="13">
        <v>103.33495254009621</v>
      </c>
      <c r="E27" s="4"/>
      <c r="F27" s="7"/>
    </row>
    <row r="28" spans="1:7" s="6" customFormat="1" x14ac:dyDescent="0.2">
      <c r="A28" s="32" t="s">
        <v>14</v>
      </c>
      <c r="B28" s="10">
        <v>2436.0148579400002</v>
      </c>
      <c r="C28" s="9">
        <v>2586.5608709600001</v>
      </c>
      <c r="D28" s="23">
        <v>106.18001210170402</v>
      </c>
      <c r="E28" s="4"/>
      <c r="F28" s="7"/>
    </row>
    <row r="29" spans="1:7" s="6" customFormat="1" x14ac:dyDescent="0.2">
      <c r="A29" s="32" t="s">
        <v>26</v>
      </c>
      <c r="B29" s="10">
        <v>5854.83471267</v>
      </c>
      <c r="C29" s="9">
        <v>7760.1894934600004</v>
      </c>
      <c r="D29" s="23">
        <v>132.54327191622963</v>
      </c>
      <c r="E29" s="4"/>
      <c r="F29" s="7"/>
    </row>
    <row r="30" spans="1:7" s="6" customFormat="1" x14ac:dyDescent="0.2">
      <c r="A30" s="32" t="s">
        <v>15</v>
      </c>
      <c r="B30" s="10">
        <v>39842.253816889999</v>
      </c>
      <c r="C30" s="9">
        <v>40681.055348480004</v>
      </c>
      <c r="D30" s="23">
        <v>102.1053064303165</v>
      </c>
      <c r="E30" s="4"/>
      <c r="F30" s="7"/>
    </row>
    <row r="31" spans="1:7" s="6" customFormat="1" x14ac:dyDescent="0.2">
      <c r="A31" s="32" t="s">
        <v>64</v>
      </c>
      <c r="B31" s="10">
        <v>9194.9524919100004</v>
      </c>
      <c r="C31" s="9">
        <v>9615.7760209400003</v>
      </c>
      <c r="D31" s="23">
        <v>104.57667975337831</v>
      </c>
      <c r="E31" s="4"/>
      <c r="F31" s="7"/>
    </row>
    <row r="32" spans="1:7" s="6" customFormat="1" x14ac:dyDescent="0.2">
      <c r="A32" s="32" t="s">
        <v>17</v>
      </c>
      <c r="B32" s="10">
        <v>67211.061902989997</v>
      </c>
      <c r="C32" s="9">
        <v>75498.341018289997</v>
      </c>
      <c r="D32" s="23">
        <v>112.33023088857242</v>
      </c>
      <c r="E32" s="4"/>
      <c r="F32" s="4"/>
    </row>
    <row r="33" spans="1:6" s="6" customFormat="1" x14ac:dyDescent="0.2">
      <c r="A33" s="32" t="s">
        <v>42</v>
      </c>
      <c r="B33" s="10">
        <v>98161.022017890005</v>
      </c>
      <c r="C33" s="9">
        <v>156141.12810259001</v>
      </c>
      <c r="D33" s="23">
        <v>159.06632275500661</v>
      </c>
      <c r="E33" s="4"/>
      <c r="F33" s="4"/>
    </row>
    <row r="34" spans="1:6" s="6" customFormat="1" ht="18" x14ac:dyDescent="0.25">
      <c r="A34" s="26" t="s">
        <v>18</v>
      </c>
      <c r="B34" s="27">
        <v>655.14887941999996</v>
      </c>
      <c r="C34" s="28">
        <v>1027.0547974200003</v>
      </c>
      <c r="D34" s="12" t="s">
        <v>0</v>
      </c>
      <c r="E34" s="4"/>
      <c r="F34" s="4"/>
    </row>
    <row r="35" spans="1:6" x14ac:dyDescent="0.2">
      <c r="A35" s="31" t="s">
        <v>19</v>
      </c>
      <c r="B35" s="10">
        <v>3679.8811012900001</v>
      </c>
      <c r="C35" s="9">
        <v>4240.0257613800004</v>
      </c>
      <c r="D35" s="13" t="s">
        <v>0</v>
      </c>
      <c r="E35" s="4"/>
    </row>
    <row r="36" spans="1:6" ht="2.25" hidden="1" customHeight="1" x14ac:dyDescent="0.2">
      <c r="A36" s="31" t="s">
        <v>20</v>
      </c>
      <c r="B36" s="10">
        <v>-3024.7322218700001</v>
      </c>
      <c r="C36" s="9">
        <v>-3212.9709639600001</v>
      </c>
      <c r="D36" s="13" t="s">
        <v>0</v>
      </c>
      <c r="E36" s="4"/>
    </row>
    <row r="37" spans="1:6" ht="49.5" hidden="1" customHeight="1" x14ac:dyDescent="0.2">
      <c r="A37" s="33" t="s">
        <v>25</v>
      </c>
      <c r="B37" s="14">
        <v>-28308.955173909988</v>
      </c>
      <c r="C37" s="15">
        <v>11288.089841430001</v>
      </c>
      <c r="D37" s="16" t="s">
        <v>0</v>
      </c>
      <c r="E37" s="4"/>
    </row>
    <row r="38" spans="1:6" ht="14.25" customHeight="1" x14ac:dyDescent="0.2">
      <c r="A38" s="31" t="s">
        <v>20</v>
      </c>
      <c r="B38" s="10">
        <v>-966.60131362000004</v>
      </c>
      <c r="C38" s="9">
        <v>-2437.8756097699998</v>
      </c>
      <c r="D38" s="13" t="s">
        <v>0</v>
      </c>
      <c r="E38" s="4"/>
    </row>
    <row r="39" spans="1:6" ht="18.75" thickBot="1" x14ac:dyDescent="0.25">
      <c r="A39" s="33" t="s">
        <v>25</v>
      </c>
      <c r="B39" s="14">
        <v>-15391.942670839975</v>
      </c>
      <c r="C39" s="15">
        <v>22883.491044999999</v>
      </c>
      <c r="D39" s="16" t="s">
        <v>0</v>
      </c>
    </row>
    <row r="40" spans="1:6" ht="86.25" customHeight="1" x14ac:dyDescent="0.2">
      <c r="A40" s="57"/>
      <c r="B40" s="57"/>
      <c r="C40" s="57"/>
      <c r="D40" s="57"/>
    </row>
    <row r="41" spans="1:6" ht="79.5" customHeight="1" x14ac:dyDescent="0.2"/>
  </sheetData>
  <mergeCells count="8">
    <mergeCell ref="A40:D40"/>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78"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90" zoomScaleNormal="90" zoomScaleSheetLayoutView="90" workbookViewId="0">
      <pane xSplit="1" ySplit="3" topLeftCell="B10" activePane="bottomRight" state="frozen"/>
      <selection activeCell="A41" sqref="A41"/>
      <selection pane="topRight" activeCell="A41" sqref="A41"/>
      <selection pane="bottomLeft" activeCell="A41" sqref="A41"/>
      <selection pane="bottomRight" activeCell="E22" sqref="E22"/>
    </sheetView>
  </sheetViews>
  <sheetFormatPr defaultRowHeight="15" x14ac:dyDescent="0.2"/>
  <cols>
    <col min="1" max="1" width="64.85546875" style="1" customWidth="1"/>
    <col min="2" max="2" width="22" style="2" customWidth="1"/>
    <col min="3" max="3" width="20.42578125" style="2" customWidth="1"/>
    <col min="4" max="4" width="22.140625" style="1" customWidth="1"/>
    <col min="5" max="5" width="12.28515625" style="1" customWidth="1"/>
    <col min="6" max="7" width="21.5703125" style="1" bestFit="1" customWidth="1"/>
    <col min="8" max="16384" width="9.140625" style="1"/>
  </cols>
  <sheetData>
    <row r="1" spans="1:6" ht="80.25" customHeight="1" x14ac:dyDescent="0.2">
      <c r="A1" s="42"/>
      <c r="B1" s="43" t="s">
        <v>69</v>
      </c>
      <c r="C1" s="43"/>
      <c r="D1" s="43"/>
    </row>
    <row r="2" spans="1:6" s="3" customFormat="1" ht="27" customHeight="1" x14ac:dyDescent="0.2">
      <c r="A2" s="42"/>
      <c r="B2" s="53" t="s">
        <v>70</v>
      </c>
      <c r="C2" s="45"/>
      <c r="D2" s="45"/>
    </row>
    <row r="3" spans="1:6" s="3" customFormat="1" ht="21" thickBot="1" x14ac:dyDescent="0.25">
      <c r="A3" s="47" t="s">
        <v>71</v>
      </c>
      <c r="B3" s="47"/>
      <c r="C3" s="47"/>
      <c r="D3" s="47"/>
    </row>
    <row r="4" spans="1:6" s="5" customFormat="1" ht="15.75" thickBot="1" x14ac:dyDescent="0.25">
      <c r="A4" s="48" t="s">
        <v>1</v>
      </c>
      <c r="B4" s="50" t="s">
        <v>21</v>
      </c>
      <c r="C4" s="51"/>
      <c r="D4" s="48" t="s">
        <v>2</v>
      </c>
      <c r="E4" s="4"/>
      <c r="F4" s="4"/>
    </row>
    <row r="5" spans="1:6" s="24" customFormat="1" ht="32.25" customHeight="1" thickBot="1" x14ac:dyDescent="0.3">
      <c r="A5" s="49"/>
      <c r="B5" s="17">
        <v>2015</v>
      </c>
      <c r="C5" s="18">
        <v>2016</v>
      </c>
      <c r="D5" s="49"/>
      <c r="E5" s="4"/>
      <c r="F5" s="4"/>
    </row>
    <row r="6" spans="1:6" s="6" customFormat="1" ht="18" x14ac:dyDescent="0.25">
      <c r="A6" s="19" t="s">
        <v>3</v>
      </c>
      <c r="B6" s="20">
        <v>467937.24730828998</v>
      </c>
      <c r="C6" s="21">
        <v>525251.7498509601</v>
      </c>
      <c r="D6" s="22">
        <v>112.24833091880582</v>
      </c>
      <c r="E6" s="4"/>
      <c r="F6" s="4"/>
    </row>
    <row r="7" spans="1:6" x14ac:dyDescent="0.2">
      <c r="A7" s="31" t="s">
        <v>35</v>
      </c>
      <c r="B7" s="8">
        <v>70115.251224869993</v>
      </c>
      <c r="C7" s="11">
        <v>98415.513330890011</v>
      </c>
      <c r="D7" s="23">
        <v>140.36249120074731</v>
      </c>
      <c r="E7" s="4"/>
      <c r="F7" s="4"/>
    </row>
    <row r="8" spans="1:6" x14ac:dyDescent="0.2">
      <c r="A8" s="25" t="s">
        <v>4</v>
      </c>
      <c r="B8" s="10">
        <v>31512.456172009992</v>
      </c>
      <c r="C8" s="9">
        <v>40037.82808918001</v>
      </c>
      <c r="D8" s="13">
        <v>127.05397469062545</v>
      </c>
      <c r="E8" s="4"/>
      <c r="F8" s="4"/>
    </row>
    <row r="9" spans="1:6" x14ac:dyDescent="0.2">
      <c r="A9" s="25" t="s">
        <v>28</v>
      </c>
      <c r="B9" s="10">
        <v>130204.72465671001</v>
      </c>
      <c r="C9" s="9">
        <v>168439.96472667</v>
      </c>
      <c r="D9" s="13">
        <v>129.36547822728303</v>
      </c>
      <c r="E9" s="4"/>
      <c r="F9" s="4"/>
    </row>
    <row r="10" spans="1:6" ht="30" x14ac:dyDescent="0.2">
      <c r="A10" s="34" t="s">
        <v>29</v>
      </c>
      <c r="B10" s="10">
        <v>31440.487334440018</v>
      </c>
      <c r="C10" s="9">
        <v>40115.770421680005</v>
      </c>
      <c r="D10" s="13">
        <v>127.59271189075065</v>
      </c>
      <c r="E10" s="4"/>
      <c r="F10" s="4"/>
    </row>
    <row r="11" spans="1:6" x14ac:dyDescent="0.2">
      <c r="A11" s="35" t="s">
        <v>30</v>
      </c>
      <c r="B11" s="10"/>
      <c r="C11" s="9"/>
      <c r="D11" s="13"/>
      <c r="E11" s="4"/>
      <c r="F11" s="4"/>
    </row>
    <row r="12" spans="1:6" x14ac:dyDescent="0.2">
      <c r="A12" s="35" t="s">
        <v>31</v>
      </c>
      <c r="B12" s="10">
        <v>76984.905082040015</v>
      </c>
      <c r="C12" s="9">
        <v>103855.69121217998</v>
      </c>
      <c r="D12" s="13">
        <v>134.90396734464341</v>
      </c>
      <c r="E12" s="4"/>
      <c r="F12" s="4"/>
    </row>
    <row r="13" spans="1:6" x14ac:dyDescent="0.2">
      <c r="A13" s="35" t="s">
        <v>5</v>
      </c>
      <c r="B13" s="8">
        <v>-45544.417747599997</v>
      </c>
      <c r="C13" s="11">
        <v>-63739.9207905</v>
      </c>
      <c r="D13" s="23">
        <v>139.95111573000366</v>
      </c>
      <c r="E13" s="4"/>
      <c r="F13" s="4"/>
    </row>
    <row r="14" spans="1:6" x14ac:dyDescent="0.2">
      <c r="A14" s="34" t="s">
        <v>32</v>
      </c>
      <c r="B14" s="8">
        <v>98764.237322269997</v>
      </c>
      <c r="C14" s="11">
        <v>128324.19430498999</v>
      </c>
      <c r="D14" s="23">
        <v>129.92981850937113</v>
      </c>
      <c r="E14" s="4"/>
      <c r="F14" s="4"/>
    </row>
    <row r="15" spans="1:6" x14ac:dyDescent="0.2">
      <c r="A15" s="25" t="s">
        <v>33</v>
      </c>
      <c r="B15" s="8">
        <v>27668.321792070001</v>
      </c>
      <c r="C15" s="11">
        <v>39653.234227959998</v>
      </c>
      <c r="D15" s="23">
        <v>143.31636926141644</v>
      </c>
      <c r="E15" s="4"/>
      <c r="F15" s="4"/>
    </row>
    <row r="16" spans="1:6" x14ac:dyDescent="0.2">
      <c r="A16" s="25" t="s">
        <v>22</v>
      </c>
      <c r="B16" s="8">
        <v>17345.75337912</v>
      </c>
      <c r="C16" s="11">
        <v>25405.276545230001</v>
      </c>
      <c r="D16" s="23">
        <v>146.46395570117855</v>
      </c>
      <c r="E16" s="4"/>
      <c r="F16" s="4"/>
    </row>
    <row r="17" spans="1:7" x14ac:dyDescent="0.2">
      <c r="A17" s="25" t="s">
        <v>34</v>
      </c>
      <c r="B17" s="8">
        <v>5574.9862192200017</v>
      </c>
      <c r="C17" s="11">
        <v>8594.0770227900011</v>
      </c>
      <c r="D17" s="23">
        <v>154.15422899453196</v>
      </c>
      <c r="E17" s="4"/>
      <c r="F17" s="4"/>
    </row>
    <row r="18" spans="1:7" x14ac:dyDescent="0.2">
      <c r="A18" s="31" t="s">
        <v>23</v>
      </c>
      <c r="B18" s="8">
        <v>20473.547069539996</v>
      </c>
      <c r="C18" s="11">
        <v>26948.527262969998</v>
      </c>
      <c r="D18" s="23">
        <v>131.62607911290226</v>
      </c>
      <c r="E18" s="4"/>
      <c r="F18" s="4"/>
    </row>
    <row r="19" spans="1:7" x14ac:dyDescent="0.2">
      <c r="A19" s="25" t="s">
        <v>24</v>
      </c>
      <c r="B19" s="8">
        <v>11012.557095330001</v>
      </c>
      <c r="C19" s="11">
        <v>17700.477676030001</v>
      </c>
      <c r="D19" s="23">
        <v>160.72995147998904</v>
      </c>
      <c r="E19" s="4"/>
      <c r="F19" s="4"/>
    </row>
    <row r="20" spans="1:7" s="24" customFormat="1" ht="13.5" customHeight="1" x14ac:dyDescent="0.25">
      <c r="A20" s="31" t="s">
        <v>6</v>
      </c>
      <c r="B20" s="8">
        <v>26935.70887708</v>
      </c>
      <c r="C20" s="11">
        <v>14267.950135749998</v>
      </c>
      <c r="D20" s="23">
        <v>52.970390350078411</v>
      </c>
      <c r="E20" s="4"/>
      <c r="F20" s="4"/>
    </row>
    <row r="21" spans="1:7" ht="15.75" thickBot="1" x14ac:dyDescent="0.25">
      <c r="A21" s="31" t="s">
        <v>7</v>
      </c>
      <c r="B21" s="8">
        <v>31452.7485523</v>
      </c>
      <c r="C21" s="11">
        <v>35408.316351250003</v>
      </c>
      <c r="D21" s="23">
        <v>112.5762230043986</v>
      </c>
      <c r="E21" s="4"/>
      <c r="F21" s="7"/>
      <c r="G21" s="2"/>
    </row>
    <row r="22" spans="1:7" s="30" customFormat="1" ht="18" x14ac:dyDescent="0.25">
      <c r="A22" s="26" t="s">
        <v>8</v>
      </c>
      <c r="B22" s="20">
        <v>433189.99126796995</v>
      </c>
      <c r="C22" s="20">
        <v>556676.31639118004</v>
      </c>
      <c r="D22" s="29">
        <v>128.50627383189513</v>
      </c>
      <c r="E22" s="4"/>
      <c r="F22" s="7"/>
      <c r="G22" s="7"/>
    </row>
    <row r="23" spans="1:7" s="6" customFormat="1" ht="17.25" customHeight="1" x14ac:dyDescent="0.2">
      <c r="A23" s="32" t="s">
        <v>9</v>
      </c>
      <c r="B23" s="10">
        <v>20195.757232979995</v>
      </c>
      <c r="C23" s="9">
        <v>24157.825688419995</v>
      </c>
      <c r="D23" s="23">
        <v>119.61832086677036</v>
      </c>
      <c r="E23" s="4"/>
      <c r="F23" s="7"/>
    </row>
    <row r="24" spans="1:7" s="6" customFormat="1" x14ac:dyDescent="0.2">
      <c r="A24" s="25" t="s">
        <v>10</v>
      </c>
      <c r="B24" s="10">
        <v>61424.210759720001</v>
      </c>
      <c r="C24" s="9">
        <v>76558.019032600001</v>
      </c>
      <c r="D24" s="23">
        <v>124.63818107827322</v>
      </c>
      <c r="E24" s="4"/>
      <c r="F24" s="7"/>
    </row>
    <row r="25" spans="1:7" s="6" customFormat="1" x14ac:dyDescent="0.2">
      <c r="A25" s="32" t="s">
        <v>11</v>
      </c>
      <c r="B25" s="10">
        <v>32637.51400526</v>
      </c>
      <c r="C25" s="9">
        <v>40068.1540026</v>
      </c>
      <c r="D25" s="23">
        <v>122.76717520869526</v>
      </c>
      <c r="E25" s="4"/>
      <c r="F25" s="7"/>
    </row>
    <row r="26" spans="1:7" s="6" customFormat="1" x14ac:dyDescent="0.2">
      <c r="A26" s="32" t="s">
        <v>12</v>
      </c>
      <c r="B26" s="10">
        <v>35165.707840269999</v>
      </c>
      <c r="C26" s="9">
        <v>45247.49312775</v>
      </c>
      <c r="D26" s="23">
        <v>128.66936543201001</v>
      </c>
      <c r="E26" s="4"/>
      <c r="F26" s="7"/>
    </row>
    <row r="27" spans="1:7" s="6" customFormat="1" x14ac:dyDescent="0.2">
      <c r="A27" s="32" t="s">
        <v>13</v>
      </c>
      <c r="B27" s="10">
        <v>32031.343931830001</v>
      </c>
      <c r="C27" s="9">
        <v>35671.47277013</v>
      </c>
      <c r="D27" s="13">
        <v>111.3642713401193</v>
      </c>
      <c r="E27" s="4"/>
      <c r="F27" s="7"/>
    </row>
    <row r="28" spans="1:7" s="6" customFormat="1" x14ac:dyDescent="0.2">
      <c r="A28" s="32" t="s">
        <v>14</v>
      </c>
      <c r="B28" s="10">
        <v>2877.7814900799999</v>
      </c>
      <c r="C28" s="9">
        <v>3040.2939846500003</v>
      </c>
      <c r="D28" s="23">
        <v>105.64714503620922</v>
      </c>
      <c r="E28" s="4"/>
      <c r="F28" s="7"/>
    </row>
    <row r="29" spans="1:7" s="6" customFormat="1" x14ac:dyDescent="0.2">
      <c r="A29" s="32" t="s">
        <v>26</v>
      </c>
      <c r="B29" s="10">
        <v>7219.3369273900007</v>
      </c>
      <c r="C29" s="9">
        <v>9309.2617440599988</v>
      </c>
      <c r="D29" s="23">
        <v>128.94898572666514</v>
      </c>
      <c r="E29" s="4"/>
      <c r="F29" s="7"/>
    </row>
    <row r="30" spans="1:7" s="6" customFormat="1" x14ac:dyDescent="0.2">
      <c r="A30" s="32" t="s">
        <v>15</v>
      </c>
      <c r="B30" s="10">
        <v>45098.977685849997</v>
      </c>
      <c r="C30" s="9">
        <v>46649.223123410004</v>
      </c>
      <c r="D30" s="23">
        <v>103.43742922147526</v>
      </c>
      <c r="E30" s="4"/>
      <c r="F30" s="7"/>
    </row>
    <row r="31" spans="1:7" s="6" customFormat="1" x14ac:dyDescent="0.2">
      <c r="A31" s="32" t="s">
        <v>64</v>
      </c>
      <c r="B31" s="10">
        <v>10270.131683309999</v>
      </c>
      <c r="C31" s="9">
        <v>11027.678025469999</v>
      </c>
      <c r="D31" s="23">
        <v>107.37620865554322</v>
      </c>
      <c r="E31" s="4"/>
      <c r="F31" s="7"/>
    </row>
    <row r="32" spans="1:7" s="6" customFormat="1" x14ac:dyDescent="0.2">
      <c r="A32" s="32" t="s">
        <v>17</v>
      </c>
      <c r="B32" s="10">
        <v>75907.049284020002</v>
      </c>
      <c r="C32" s="9">
        <v>87505.931594130001</v>
      </c>
      <c r="D32" s="23">
        <v>115.28037569568892</v>
      </c>
      <c r="E32" s="4"/>
      <c r="F32" s="4"/>
    </row>
    <row r="33" spans="1:6" s="6" customFormat="1" x14ac:dyDescent="0.2">
      <c r="A33" s="32" t="s">
        <v>42</v>
      </c>
      <c r="B33" s="10">
        <v>110362.18042726</v>
      </c>
      <c r="C33" s="9">
        <v>177440.96329796</v>
      </c>
      <c r="D33" s="23">
        <v>160.78058861378858</v>
      </c>
      <c r="E33" s="4"/>
      <c r="F33" s="4"/>
    </row>
    <row r="34" spans="1:6" s="6" customFormat="1" ht="18" x14ac:dyDescent="0.25">
      <c r="A34" s="26" t="s">
        <v>18</v>
      </c>
      <c r="B34" s="27">
        <v>2238.3757687699999</v>
      </c>
      <c r="C34" s="28">
        <v>267.63263710000047</v>
      </c>
      <c r="D34" s="12" t="s">
        <v>0</v>
      </c>
      <c r="E34" s="4"/>
      <c r="F34" s="4"/>
    </row>
    <row r="35" spans="1:6" x14ac:dyDescent="0.2">
      <c r="A35" s="31" t="s">
        <v>19</v>
      </c>
      <c r="B35" s="10">
        <v>5312.9235933299997</v>
      </c>
      <c r="C35" s="9">
        <v>4500.5914506000008</v>
      </c>
      <c r="D35" s="13" t="s">
        <v>0</v>
      </c>
      <c r="E35" s="4"/>
    </row>
    <row r="36" spans="1:6" ht="2.25" hidden="1" customHeight="1" x14ac:dyDescent="0.2">
      <c r="A36" s="31" t="s">
        <v>20</v>
      </c>
      <c r="B36" s="10">
        <v>-3074.5478245599998</v>
      </c>
      <c r="C36" s="9">
        <v>-4232.9588135000004</v>
      </c>
      <c r="D36" s="13" t="s">
        <v>0</v>
      </c>
      <c r="E36" s="4"/>
    </row>
    <row r="37" spans="1:6" ht="49.5" hidden="1" customHeight="1" x14ac:dyDescent="0.2">
      <c r="A37" s="33" t="s">
        <v>25</v>
      </c>
      <c r="B37" s="14">
        <v>-32508.880271549995</v>
      </c>
      <c r="C37" s="15">
        <v>31692.199177319984</v>
      </c>
      <c r="D37" s="16" t="s">
        <v>0</v>
      </c>
      <c r="E37" s="4"/>
    </row>
    <row r="38" spans="1:6" ht="14.25" customHeight="1" x14ac:dyDescent="0.2">
      <c r="A38" s="31" t="s">
        <v>20</v>
      </c>
      <c r="B38" s="10">
        <v>-966.60131362000004</v>
      </c>
      <c r="C38" s="9">
        <v>-2437.8756097699998</v>
      </c>
      <c r="D38" s="13" t="s">
        <v>0</v>
      </c>
      <c r="E38" s="4"/>
    </row>
    <row r="39" spans="1:6" ht="18.75" thickBot="1" x14ac:dyDescent="0.25">
      <c r="A39" s="33" t="s">
        <v>25</v>
      </c>
      <c r="B39" s="14">
        <v>-15391.942670839975</v>
      </c>
      <c r="C39" s="15">
        <v>22883.491044999999</v>
      </c>
      <c r="D39" s="16" t="s">
        <v>0</v>
      </c>
    </row>
    <row r="40" spans="1:6" ht="86.25" customHeight="1" x14ac:dyDescent="0.2">
      <c r="A40" s="57"/>
      <c r="B40" s="57"/>
      <c r="C40" s="57"/>
      <c r="D40" s="57"/>
    </row>
    <row r="41" spans="1:6" ht="79.5" customHeight="1" x14ac:dyDescent="0.2"/>
  </sheetData>
  <mergeCells count="8">
    <mergeCell ref="A40:D40"/>
    <mergeCell ref="A1:A2"/>
    <mergeCell ref="B1:D1"/>
    <mergeCell ref="B2:D2"/>
    <mergeCell ref="A3:D3"/>
    <mergeCell ref="A4:A5"/>
    <mergeCell ref="B4:C4"/>
    <mergeCell ref="D4:D5"/>
  </mergeCells>
  <hyperlinks>
    <hyperlink ref="B2" r:id="rId1"/>
  </hyperlinks>
  <printOptions horizontalCentered="1" verticalCentered="1"/>
  <pageMargins left="0.81" right="0.59055118110236227" top="0.54" bottom="0.46" header="0" footer="0"/>
  <pageSetup paperSize="9" scale="78"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vt:i4>
      </vt:variant>
      <vt:variant>
        <vt:lpstr>Іменовані діапазони</vt:lpstr>
      </vt:variant>
      <vt:variant>
        <vt:i4>12</vt:i4>
      </vt:variant>
    </vt:vector>
  </HeadingPairs>
  <TitlesOfParts>
    <vt:vector size="24" baseType="lpstr">
      <vt:lpstr>January</vt:lpstr>
      <vt:lpstr>Fabruary</vt:lpstr>
      <vt:lpstr>March</vt:lpstr>
      <vt:lpstr>April</vt:lpstr>
      <vt:lpstr>May</vt:lpstr>
      <vt:lpstr>June</vt:lpstr>
      <vt:lpstr>July</vt:lpstr>
      <vt:lpstr>August</vt:lpstr>
      <vt:lpstr>September</vt:lpstr>
      <vt:lpstr>October</vt:lpstr>
      <vt:lpstr>November</vt:lpstr>
      <vt:lpstr>December</vt:lpstr>
      <vt:lpstr>April!Область_друку</vt:lpstr>
      <vt:lpstr>August!Область_друку</vt:lpstr>
      <vt:lpstr>December!Область_друку</vt:lpstr>
      <vt:lpstr>Fabruary!Область_друку</vt:lpstr>
      <vt:lpstr>January!Область_друку</vt:lpstr>
      <vt:lpstr>July!Область_друку</vt:lpstr>
      <vt:lpstr>June!Область_друку</vt:lpstr>
      <vt:lpstr>March!Область_друку</vt:lpstr>
      <vt:lpstr>May!Область_друку</vt:lpstr>
      <vt:lpstr>November!Область_друку</vt:lpstr>
      <vt:lpstr>October!Область_друку</vt:lpstr>
      <vt:lpstr>September!Область_друку</vt:lpstr>
    </vt:vector>
  </TitlesOfParts>
  <Company>Міністерство фінансів України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Користувач Windows</cp:lastModifiedBy>
  <cp:lastPrinted>2017-03-30T11:13:54Z</cp:lastPrinted>
  <dcterms:created xsi:type="dcterms:W3CDTF">2007-07-06T09:10:38Z</dcterms:created>
  <dcterms:modified xsi:type="dcterms:W3CDTF">2017-03-30T11:14:15Z</dcterms:modified>
</cp:coreProperties>
</file>